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90" windowWidth="28515" windowHeight="12315"/>
  </bookViews>
  <sheets>
    <sheet name="Database" sheetId="1" r:id="rId1"/>
    <sheet name="Statistics" sheetId="4" r:id="rId2"/>
    <sheet name="Updates" sheetId="2" r:id="rId3"/>
  </sheets>
  <definedNames>
    <definedName name="_xlnm._FilterDatabase" localSheetId="0" hidden="1">Database!$A$5:$AX$73</definedName>
  </definedNames>
  <calcPr calcId="125725"/>
</workbook>
</file>

<file path=xl/calcChain.xml><?xml version="1.0" encoding="utf-8"?>
<calcChain xmlns="http://schemas.openxmlformats.org/spreadsheetml/2006/main">
  <c r="D43" i="4"/>
  <c r="D42"/>
  <c r="D41"/>
  <c r="D40"/>
  <c r="D39"/>
  <c r="D38"/>
  <c r="D37"/>
  <c r="D36"/>
  <c r="D35"/>
  <c r="D34"/>
  <c r="D33"/>
  <c r="D32"/>
  <c r="D31"/>
  <c r="D30"/>
  <c r="D29"/>
  <c r="D28"/>
  <c r="D27"/>
  <c r="D26"/>
  <c r="D25"/>
  <c r="D24"/>
  <c r="D23"/>
  <c r="D22"/>
  <c r="D21"/>
  <c r="D20"/>
  <c r="D19"/>
  <c r="D18"/>
  <c r="D17"/>
  <c r="D16"/>
  <c r="D15"/>
  <c r="D14"/>
  <c r="D13"/>
  <c r="D12"/>
  <c r="D11"/>
  <c r="D10"/>
  <c r="D9"/>
  <c r="D8"/>
  <c r="C3"/>
  <c r="B3"/>
  <c r="G3" i="1"/>
  <c r="AV3"/>
  <c r="AU3"/>
  <c r="AT3"/>
  <c r="AS3"/>
  <c r="AR3"/>
  <c r="AQ3"/>
  <c r="AP3"/>
  <c r="AO3"/>
  <c r="AN3"/>
  <c r="AM3"/>
  <c r="AL3"/>
  <c r="AK3"/>
  <c r="AJ3"/>
  <c r="AI3"/>
  <c r="AH3"/>
  <c r="AG3"/>
  <c r="AF3"/>
  <c r="AE3"/>
  <c r="AD3"/>
  <c r="AC3"/>
  <c r="AB3"/>
  <c r="AA3"/>
  <c r="Z3"/>
  <c r="Y3"/>
  <c r="X3"/>
  <c r="W3"/>
  <c r="V3"/>
  <c r="U3"/>
  <c r="T3"/>
  <c r="S3"/>
  <c r="R3"/>
  <c r="Q3"/>
  <c r="P3"/>
  <c r="O3"/>
  <c r="N3"/>
  <c r="M3"/>
  <c r="L3"/>
  <c r="K3"/>
  <c r="J3"/>
  <c r="I3"/>
  <c r="H3"/>
  <c r="F3"/>
  <c r="E3"/>
  <c r="D3"/>
  <c r="C3"/>
  <c r="B3"/>
  <c r="B4" s="1"/>
  <c r="AX2"/>
  <c r="J4" l="1"/>
  <c r="H4"/>
  <c r="N4"/>
  <c r="L4"/>
  <c r="I4"/>
  <c r="P4"/>
  <c r="M4"/>
  <c r="K4"/>
  <c r="E4"/>
  <c r="C4"/>
  <c r="O4"/>
  <c r="AV4"/>
  <c r="AU4"/>
  <c r="AT4"/>
  <c r="AS4"/>
  <c r="AR4"/>
  <c r="AQ4"/>
  <c r="AP4"/>
  <c r="AO4"/>
  <c r="AN4"/>
  <c r="F4"/>
  <c r="AM4"/>
  <c r="AL4"/>
  <c r="AK4"/>
  <c r="AI4"/>
  <c r="AH4"/>
  <c r="AJ4"/>
  <c r="AG4"/>
  <c r="Q4"/>
  <c r="AF4"/>
  <c r="G4"/>
  <c r="AE4"/>
  <c r="X4"/>
  <c r="V4"/>
  <c r="U4"/>
  <c r="T4"/>
  <c r="S4"/>
  <c r="R4"/>
  <c r="AD4"/>
  <c r="AC4"/>
  <c r="AB4"/>
  <c r="Z4"/>
  <c r="W4"/>
  <c r="AA4"/>
  <c r="Y4"/>
  <c r="D4"/>
  <c r="G3" i="4" l="1"/>
  <c r="R3"/>
  <c r="E3"/>
  <c r="AI3"/>
  <c r="K3"/>
  <c r="M3"/>
  <c r="AD3"/>
  <c r="I3"/>
  <c r="H3"/>
  <c r="AG3"/>
  <c r="AO3"/>
  <c r="AR3"/>
  <c r="S3"/>
  <c r="J3"/>
  <c r="X3"/>
  <c r="AF3"/>
  <c r="W3"/>
  <c r="AA3"/>
  <c r="AB3"/>
  <c r="AJ3"/>
  <c r="AQ3"/>
  <c r="AN3"/>
  <c r="N3"/>
  <c r="T3"/>
  <c r="AH3"/>
  <c r="D3"/>
  <c r="F3"/>
  <c r="Q3"/>
  <c r="AC3"/>
  <c r="AM3"/>
  <c r="Z3"/>
  <c r="AE3"/>
  <c r="AK3"/>
  <c r="L3"/>
  <c r="P3"/>
  <c r="AP3"/>
  <c r="AL3"/>
  <c r="V3"/>
  <c r="O3"/>
  <c r="Y3"/>
  <c r="U3"/>
</calcChain>
</file>

<file path=xl/sharedStrings.xml><?xml version="1.0" encoding="utf-8"?>
<sst xmlns="http://schemas.openxmlformats.org/spreadsheetml/2006/main" count="2125" uniqueCount="760">
  <si>
    <t>URL</t>
  </si>
  <si>
    <t>Image URL</t>
  </si>
  <si>
    <t>Brand</t>
  </si>
  <si>
    <t>Model</t>
  </si>
  <si>
    <t>Also known as</t>
  </si>
  <si>
    <t>Megapixels</t>
  </si>
  <si>
    <t>Effective megapixels</t>
  </si>
  <si>
    <t>Total megapixels</t>
  </si>
  <si>
    <t>Sensor size</t>
  </si>
  <si>
    <t>Sensor type</t>
  </si>
  <si>
    <t>Sensor resolution</t>
  </si>
  <si>
    <t>Max. image resolution</t>
  </si>
  <si>
    <t>Crop factor</t>
  </si>
  <si>
    <t>Optical zoom</t>
  </si>
  <si>
    <t>Digital zoom</t>
  </si>
  <si>
    <t>ISO</t>
  </si>
  <si>
    <t>RAW support</t>
  </si>
  <si>
    <t>Manual focus</t>
  </si>
  <si>
    <t>Normal focus range</t>
  </si>
  <si>
    <t>Macro focus range</t>
  </si>
  <si>
    <t>Focal length (35mm equiv.)</t>
  </si>
  <si>
    <t>Aperture priority</t>
  </si>
  <si>
    <t>Max aperture</t>
  </si>
  <si>
    <t>Max. aperture (35mm equiv.)</t>
  </si>
  <si>
    <t>Depth of field</t>
  </si>
  <si>
    <t>Metering</t>
  </si>
  <si>
    <t>Exposure Compensation</t>
  </si>
  <si>
    <t>Shutter priority</t>
  </si>
  <si>
    <t>Min. shutter speed</t>
  </si>
  <si>
    <t>Max. shutter speed</t>
  </si>
  <si>
    <t>Built-in flash</t>
  </si>
  <si>
    <t>External flash</t>
  </si>
  <si>
    <t>Viewfinder</t>
  </si>
  <si>
    <t>White balance presets</t>
  </si>
  <si>
    <t>Screen size</t>
  </si>
  <si>
    <t>Screen resolution</t>
  </si>
  <si>
    <t>Video capture</t>
  </si>
  <si>
    <t>Max. video resolution</t>
  </si>
  <si>
    <t>Storage types</t>
  </si>
  <si>
    <t>USB</t>
  </si>
  <si>
    <t>HDMI</t>
  </si>
  <si>
    <t>Wireless</t>
  </si>
  <si>
    <t>GPS</t>
  </si>
  <si>
    <t>Battery</t>
  </si>
  <si>
    <t>Weight</t>
  </si>
  <si>
    <t>Dimensions</t>
  </si>
  <si>
    <t>Year</t>
  </si>
  <si>
    <t>Digital Cameras Database</t>
  </si>
  <si>
    <t>Acer</t>
  </si>
  <si>
    <t>1/2.5" (~ 5.75 x 4.32 mm)</t>
  </si>
  <si>
    <t>CCD</t>
  </si>
  <si>
    <t>No</t>
  </si>
  <si>
    <t>Yes</t>
  </si>
  <si>
    <t>no</t>
  </si>
  <si>
    <t>f2.8</t>
  </si>
  <si>
    <t>simulate &amp;rarr;</t>
  </si>
  <si>
    <t>Centre weighted</t>
  </si>
  <si>
    <t>&amp;#177;2 EV (in 1/3 EV steps)</t>
  </si>
  <si>
    <t>1/2000 sec</t>
  </si>
  <si>
    <t>yes</t>
  </si>
  <si>
    <t>Optical</t>
  </si>
  <si>
    <t>2"</t>
  </si>
  <si>
    <t>Secure Digital</t>
  </si>
  <si>
    <t>5 cm</t>
  </si>
  <si>
    <t>1/1000 sec</t>
  </si>
  <si>
    <t>110,000 dots</t>
  </si>
  <si>
    <t>None</t>
  </si>
  <si>
    <t>2816 x 2112</t>
  </si>
  <si>
    <t>50 cm</t>
  </si>
  <si>
    <t>6 cm</t>
  </si>
  <si>
    <t>Centre weighted, Spot</t>
  </si>
  <si>
    <t>2.5"</t>
  </si>
  <si>
    <t>Li-Ion</t>
  </si>
  <si>
    <t>2560 x 1920</t>
  </si>
  <si>
    <t>&amp;#177;2 EV (in 1/2 EV steps)</t>
  </si>
  <si>
    <t>1/1.8" (~ 7.11 x 5.33 mm)</t>
  </si>
  <si>
    <t>2.8"</t>
  </si>
  <si>
    <t>230,000 dots</t>
  </si>
  <si>
    <t>36 - 108 mm</t>
  </si>
  <si>
    <t>8 sec</t>
  </si>
  <si>
    <t>Multi-segment</t>
  </si>
  <si>
    <t>80 cm</t>
  </si>
  <si>
    <t>9 cm</t>
  </si>
  <si>
    <t>35 - 105 mm</t>
  </si>
  <si>
    <t>210 g</t>
  </si>
  <si>
    <t>10 cm</t>
  </si>
  <si>
    <t>1.5"</t>
  </si>
  <si>
    <t>AgfaPhoto</t>
  </si>
  <si>
    <t>1/2.33" (~ 6.08 x 4.56 mm)</t>
  </si>
  <si>
    <t>4000 x 3000</t>
  </si>
  <si>
    <t>Auto, 100, 200, 400, 800, 1600, 3200</t>
  </si>
  <si>
    <t>28 - 112 mm</t>
  </si>
  <si>
    <t>Centre weighted, Multi-segment, Spot</t>
  </si>
  <si>
    <t>15 sec</t>
  </si>
  <si>
    <t>2.7"</t>
  </si>
  <si>
    <t>SDHC, Secure Digital</t>
  </si>
  <si>
    <t>1/2.3" (~ 6.16 x 4.62 mm)</t>
  </si>
  <si>
    <t>4320 x 3240</t>
  </si>
  <si>
    <t>Auto, 80, 100, 200, 400, 800, 1600, 3200</t>
  </si>
  <si>
    <t>60 cm</t>
  </si>
  <si>
    <t>30 sec</t>
  </si>
  <si>
    <t>3"</t>
  </si>
  <si>
    <t>146 g</t>
  </si>
  <si>
    <t>Auto, 100, 200, 400, 800, 1600, 3200, 6400</t>
  </si>
  <si>
    <t>CMOS</t>
  </si>
  <si>
    <t>Auto</t>
  </si>
  <si>
    <t>3647 x 2742</t>
  </si>
  <si>
    <t>3648 x 2736</t>
  </si>
  <si>
    <t>Auto, 100, 200, 400, 800, 1600</t>
  </si>
  <si>
    <t>30 cm</t>
  </si>
  <si>
    <t>2825 x 2124</t>
  </si>
  <si>
    <t>Auto, 100 - 1600</t>
  </si>
  <si>
    <t>20 cm</t>
  </si>
  <si>
    <t>36 mm</t>
  </si>
  <si>
    <t>131 g</t>
  </si>
  <si>
    <t>f2.8 - f5.2</t>
  </si>
  <si>
    <t>4 sec</t>
  </si>
  <si>
    <t>1 cm</t>
  </si>
  <si>
    <t>38 - 114 mm</t>
  </si>
  <si>
    <t>1/4000 sec</t>
  </si>
  <si>
    <t>1/500 sec</t>
  </si>
  <si>
    <t>&amp;#177;1.5 EV (in 1/3 EV steps)</t>
  </si>
  <si>
    <t>3072 x 2304</t>
  </si>
  <si>
    <t>n/a</t>
  </si>
  <si>
    <t>2048 x 1536</t>
  </si>
  <si>
    <t>images/cameras/camera.png</t>
  </si>
  <si>
    <t>1x</t>
  </si>
  <si>
    <t>Multi, Center-weighted, Spot</t>
  </si>
  <si>
    <t>Optical (tunnel)</t>
  </si>
  <si>
    <t>270 g</t>
  </si>
  <si>
    <t>3x</t>
  </si>
  <si>
    <t>SmartMedia</t>
  </si>
  <si>
    <t>300 g</t>
  </si>
  <si>
    <t>35 mm</t>
  </si>
  <si>
    <t>1/4 sec</t>
  </si>
  <si>
    <t>BenQ</t>
  </si>
  <si>
    <t>4330 x 3256</t>
  </si>
  <si>
    <t>3 cm</t>
  </si>
  <si>
    <t>920,000 dots</t>
  </si>
  <si>
    <t>SD/SDHC/SDXC, Internal</t>
  </si>
  <si>
    <t>Lithium-ion rechargeable battery</t>
  </si>
  <si>
    <t>195 g</t>
  </si>
  <si>
    <t>Auto, 100 - 3200</t>
  </si>
  <si>
    <t>460,000 dots</t>
  </si>
  <si>
    <t>SDHC, SDXC, Secure Digital</t>
  </si>
  <si>
    <t>Electronic</t>
  </si>
  <si>
    <t>f3.3 - f5.9</t>
  </si>
  <si>
    <t>Auto, 80, 100, 200, 400, 800, 1600</t>
  </si>
  <si>
    <t>1/1.7" (~ 7.53 x 5.64 mm)</t>
  </si>
  <si>
    <t>3661 x 2732</t>
  </si>
  <si>
    <t>Matrix, Multi-segment, Spot</t>
  </si>
  <si>
    <t>MultiMedia, SDHC, Secure Digital</t>
  </si>
  <si>
    <t>3095 x 2327</t>
  </si>
  <si>
    <t>1/2" (~ 6.4 x 4.8 mm)</t>
  </si>
  <si>
    <t>2063 x 1551</t>
  </si>
  <si>
    <t>Centre weighted, Matrix, Spot</t>
  </si>
  <si>
    <t>130,000 dots</t>
  </si>
  <si>
    <t>185 g</t>
  </si>
  <si>
    <t>f2.8 - f4.9</t>
  </si>
  <si>
    <t>MultiMedia, Secure Digital</t>
  </si>
  <si>
    <t>f16.9 - f29.5</t>
  </si>
  <si>
    <t>Canon</t>
  </si>
  <si>
    <t>6026 x 4017</t>
  </si>
  <si>
    <t>6000 x 4000</t>
  </si>
  <si>
    <t>&amp;#177;3 EV (in 1/3 EV, 1/2 EV steps)</t>
  </si>
  <si>
    <t>1/8000 sec</t>
  </si>
  <si>
    <t>SD/SDHC/SDXC, UHS-II</t>
  </si>
  <si>
    <t>1/16000 sec</t>
  </si>
  <si>
    <t>1,040,000 dots</t>
  </si>
  <si>
    <t>36 x 24 mm</t>
  </si>
  <si>
    <t>3.2"</t>
  </si>
  <si>
    <t>&amp;#177;3 EV (in 1/3 EV steps)</t>
  </si>
  <si>
    <t>SD/SDHC/SDXC</t>
  </si>
  <si>
    <t>2,100,000 dots</t>
  </si>
  <si>
    <t>5492 x 3661</t>
  </si>
  <si>
    <t>5472 x 3648</t>
  </si>
  <si>
    <t>680 g</t>
  </si>
  <si>
    <t>Optical (pentamirror)</t>
  </si>
  <si>
    <t>Optical (pentaprism)</t>
  </si>
  <si>
    <t>Electronic (optional)</t>
  </si>
  <si>
    <t>13.2 x 8.8 mm</t>
  </si>
  <si>
    <t>5x</t>
  </si>
  <si>
    <t>921,600 dots</t>
  </si>
  <si>
    <t>660 g</t>
  </si>
  <si>
    <t>5196 x 3464</t>
  </si>
  <si>
    <t>1920x1080 (30p)</t>
  </si>
  <si>
    <t>f2.8 - f5.6</t>
  </si>
  <si>
    <t>399 g</t>
  </si>
  <si>
    <t>207,000 dots</t>
  </si>
  <si>
    <t>4x</t>
  </si>
  <si>
    <t>12x</t>
  </si>
  <si>
    <t>405 g</t>
  </si>
  <si>
    <t>3.6x</t>
  </si>
  <si>
    <t>28 - 100 mm</t>
  </si>
  <si>
    <t>3.2x</t>
  </si>
  <si>
    <t>540 g</t>
  </si>
  <si>
    <t>2/3" (~ 8.8 x 6.6 mm)</t>
  </si>
  <si>
    <t>7.1x</t>
  </si>
  <si>
    <t>50, 100, 200, 400</t>
  </si>
  <si>
    <t>28 - 200 mm</t>
  </si>
  <si>
    <t>640 g</t>
  </si>
  <si>
    <t>114,000 dots</t>
  </si>
  <si>
    <t>260 g</t>
  </si>
  <si>
    <t>f2.0 - f2.5</t>
  </si>
  <si>
    <t>100, 200, 400</t>
  </si>
  <si>
    <t>2.5x</t>
  </si>
  <si>
    <t>17 cm</t>
  </si>
  <si>
    <t>28 - 70 mm</t>
  </si>
  <si>
    <t>f2.0 - f2.4</t>
  </si>
  <si>
    <t>1920x1080 (60p/30p)</t>
  </si>
  <si>
    <t>SD/SDHC/SDXC/CompactFlash</t>
  </si>
  <si>
    <t>25 - 300 mm</t>
  </si>
  <si>
    <t>460,800 dots</t>
  </si>
  <si>
    <t>SD/SDHC/SDXC (UHS-I)</t>
  </si>
  <si>
    <t>3678 x 2745</t>
  </si>
  <si>
    <t>60 sec</t>
  </si>
  <si>
    <t>4011 x 3016</t>
  </si>
  <si>
    <t>4027 x 3005</t>
  </si>
  <si>
    <t>16x</t>
  </si>
  <si>
    <t>20x</t>
  </si>
  <si>
    <t>35.8 x 23.9 mm</t>
  </si>
  <si>
    <t>f9.2 - f27.1</t>
  </si>
  <si>
    <t>198 g</t>
  </si>
  <si>
    <t>3665 x 2756</t>
  </si>
  <si>
    <t>f3.4 - f5.6</t>
  </si>
  <si>
    <t>228 g</t>
  </si>
  <si>
    <t>f2.8 - f5.9</t>
  </si>
  <si>
    <t>600 g</t>
  </si>
  <si>
    <t>Auto, 80 - 3200</t>
  </si>
  <si>
    <t>f2.8 - f4.5</t>
  </si>
  <si>
    <t>f12.9 - f20.7</t>
  </si>
  <si>
    <t>3.8x</t>
  </si>
  <si>
    <t>33 - 100 mm</t>
  </si>
  <si>
    <t>585 g</t>
  </si>
  <si>
    <t>SD/SDHC card</t>
  </si>
  <si>
    <t>CompactFlash type I, CompactFlash type II, Microdrive, SDHC Secure Digital</t>
  </si>
  <si>
    <t>Auto, 80, 100, 200, 400</t>
  </si>
  <si>
    <t>Casio</t>
  </si>
  <si>
    <t>f15.7</t>
  </si>
  <si>
    <t>384 g</t>
  </si>
  <si>
    <t>132 g</t>
  </si>
  <si>
    <t>24x</t>
  </si>
  <si>
    <t>25 - 600 mm</t>
  </si>
  <si>
    <t>Multi-pattern</t>
  </si>
  <si>
    <t>204 g</t>
  </si>
  <si>
    <t>f3.2 - f8.0</t>
  </si>
  <si>
    <t>1/40000 sec</t>
  </si>
  <si>
    <t>Lithium-Ion rechargeable</t>
  </si>
  <si>
    <t>SD/MMC/SDHC card, Internal</t>
  </si>
  <si>
    <t>2552 x 1919</t>
  </si>
  <si>
    <t>3137 x 2359</t>
  </si>
  <si>
    <t>1315 x 989</t>
  </si>
  <si>
    <t>2240 x 1680</t>
  </si>
  <si>
    <t>f2.0 - f2.8</t>
  </si>
  <si>
    <t>Concord</t>
  </si>
  <si>
    <t>2400 x 1800</t>
  </si>
  <si>
    <t>1280 x 1024</t>
  </si>
  <si>
    <t>196 g</t>
  </si>
  <si>
    <t>Contax</t>
  </si>
  <si>
    <t>32 sec</t>
  </si>
  <si>
    <t>Epson</t>
  </si>
  <si>
    <t>Optical (rangefinder)</t>
  </si>
  <si>
    <t>f2.0 - f4.0</t>
  </si>
  <si>
    <t>Fujifilm</t>
  </si>
  <si>
    <t>&amp;#177;5 EV (in 1/3 EV steps)</t>
  </si>
  <si>
    <t>4096x2160 (60p/â€‹50p/â€‹30p/â€‹25p/â€‹24p)</t>
  </si>
  <si>
    <t>28 mm</t>
  </si>
  <si>
    <t>f4.3</t>
  </si>
  <si>
    <t>1,036,800 dots</t>
  </si>
  <si>
    <t>4096x2160 (24p)</t>
  </si>
  <si>
    <t>3 sec</t>
  </si>
  <si>
    <t>f16.9 - f33.7</t>
  </si>
  <si>
    <t>590 g</t>
  </si>
  <si>
    <t>AA NiMH (2) batteries (supplied)</t>
  </si>
  <si>
    <t>Lithium-Ion (NP-80)</t>
  </si>
  <si>
    <t>-0.9 - +1.5 EV (in 1/3 EV steps)</t>
  </si>
  <si>
    <t>1793 x 1338</t>
  </si>
  <si>
    <t>200, 400, 800</t>
  </si>
  <si>
    <t>78 x 98 x 33 mm</t>
  </si>
  <si>
    <t>f17.3 - f43.3</t>
  </si>
  <si>
    <t>79 x 98 x 33 mm</t>
  </si>
  <si>
    <t>f15.1 - f24.3</t>
  </si>
  <si>
    <t>Lithium-Ion (NP-100)</t>
  </si>
  <si>
    <t>80 x 101 x 33 mm</t>
  </si>
  <si>
    <t>Auto, 200 - 6400</t>
  </si>
  <si>
    <t>SD/SDHC</t>
  </si>
  <si>
    <t>23.6 x 15.8 mm</t>
  </si>
  <si>
    <t>GE</t>
  </si>
  <si>
    <t>f3.5 - f6.4</t>
  </si>
  <si>
    <t>4224 x 2376</t>
  </si>
  <si>
    <t>X1</t>
  </si>
  <si>
    <t>Lithium-Ion rechargeable battery</t>
  </si>
  <si>
    <t>f3.3 - f4.9</t>
  </si>
  <si>
    <t>f18.8 - f27.9</t>
  </si>
  <si>
    <t>HP</t>
  </si>
  <si>
    <t>f2.6</t>
  </si>
  <si>
    <t>630 g</t>
  </si>
  <si>
    <t>f2.8 - f4.6</t>
  </si>
  <si>
    <t>Jenoptik</t>
  </si>
  <si>
    <t>296 g</t>
  </si>
  <si>
    <t>JVC</t>
  </si>
  <si>
    <t>Kodak</t>
  </si>
  <si>
    <t>Four Thirds (17.3 x 13 mm)</t>
  </si>
  <si>
    <t>28 - 102 mm</t>
  </si>
  <si>
    <t>1/1.63" (~ 7.85 x 5.89 mm)</t>
  </si>
  <si>
    <t>f2.8 - f3.7</t>
  </si>
  <si>
    <t>403 g</t>
  </si>
  <si>
    <t>35 - 420 mm</t>
  </si>
  <si>
    <t>219 g</t>
  </si>
  <si>
    <t>Konica</t>
  </si>
  <si>
    <t>Konica-Minolta</t>
  </si>
  <si>
    <t>3.1x</t>
  </si>
  <si>
    <t>Kyocera</t>
  </si>
  <si>
    <t>https://www.digicamdb.com/specs/leica_m11/</t>
  </si>
  <si>
    <t>images/cameras/leica_m11.jpg</t>
  </si>
  <si>
    <t>Leica</t>
  </si>
  <si>
    <t>M11</t>
  </si>
  <si>
    <t>9510 x 6340</t>
  </si>
  <si>
    <t>9528 x 6328</t>
  </si>
  <si>
    <t>Auto, 64-50000</t>
  </si>
  <si>
    <t>3600 sec</t>
  </si>
  <si>
    <t>2,332,800 dots</t>
  </si>
  <si>
    <t>BC-SCL7 lithium-ion battery</t>
  </si>
  <si>
    <t>139 x 38.5 x 80 mm</t>
  </si>
  <si>
    <t>https://www.digicamdb.com/specs/leica_sl2-s/</t>
  </si>
  <si>
    <t>images/cameras/leica_sl2-s.jpg</t>
  </si>
  <si>
    <t>SL2-S</t>
  </si>
  <si>
    <t>6075 x 4050</t>
  </si>
  <si>
    <t>Auto, 100-50000 (extends to 50-100000)</t>
  </si>
  <si>
    <t>1800 sec</t>
  </si>
  <si>
    <t>BP-SCL4 Lithium-ion battery</t>
  </si>
  <si>
    <t>931 g</t>
  </si>
  <si>
    <t>146 x 107 x 83 mm</t>
  </si>
  <si>
    <t>https://www.digicamdb.com/specs/leica_m10-r/</t>
  </si>
  <si>
    <t>images/cameras/leica_m10-r.jpg</t>
  </si>
  <si>
    <t>M10-R</t>
  </si>
  <si>
    <t>7842 x 5228</t>
  </si>
  <si>
    <t>7864 x 5200</t>
  </si>
  <si>
    <t>Auto, 100-50000</t>
  </si>
  <si>
    <t>960 sec</t>
  </si>
  <si>
    <t>BC-SCL5 lithium-ion battery</t>
  </si>
  <si>
    <t>https://www.digicamdb.com/specs/leica_sl2/</t>
  </si>
  <si>
    <t>images/cameras/leica_sl2.jpg</t>
  </si>
  <si>
    <t>SL2</t>
  </si>
  <si>
    <t>8423 x 5615</t>
  </si>
  <si>
    <t>8368 x 5584</t>
  </si>
  <si>
    <t>Auto, 100-50000 (extends to 50)</t>
  </si>
  <si>
    <t>4992x3744 (30p/â€‹25p/â€‹24p)</t>
  </si>
  <si>
    <t>BP-SCL4 lithium-ion battery</t>
  </si>
  <si>
    <t>928 g</t>
  </si>
  <si>
    <t>146 x 107 x 42 mm</t>
  </si>
  <si>
    <t>https://www.digicamdb.com/specs/leica_m-e-typ-240/</t>
  </si>
  <si>
    <t>images/cameras/leica_m-e-240.jpg</t>
  </si>
  <si>
    <t>M-E (Typ 240)</t>
  </si>
  <si>
    <t>5976 x 3992</t>
  </si>
  <si>
    <t>Center-weighted</t>
  </si>
  <si>
    <t>1920Ã—1080 (25p/24p)</t>
  </si>
  <si>
    <t>Lithium-ion battery</t>
  </si>
  <si>
    <t>138.6 x 42 x 80 mm</t>
  </si>
  <si>
    <t>https://www.digicamdb.com/specs/leica_q2/</t>
  </si>
  <si>
    <t>images/cameras/leica_q2.jpg</t>
  </si>
  <si>
    <t>Q2</t>
  </si>
  <si>
    <t>Auto, 50-50000</t>
  </si>
  <si>
    <t>f1.7</t>
  </si>
  <si>
    <t>734 g</t>
  </si>
  <si>
    <t>130 x 80 x 91.9 mm</t>
  </si>
  <si>
    <t>https://www.digicamdb.com/specs/leica_d-lux-7/</t>
  </si>
  <si>
    <t>images/cameras/leica_d-lux7.jpg</t>
  </si>
  <si>
    <t>D-Lux 7</t>
  </si>
  <si>
    <t>4755 x 3575</t>
  </si>
  <si>
    <t>4736 x 3552</t>
  </si>
  <si>
    <t>Auto, 200-25600 (extendable to 100)</t>
  </si>
  <si>
    <t>24 - 75 mm</t>
  </si>
  <si>
    <t>f1.7 - f2.8</t>
  </si>
  <si>
    <t>1,240,000 dots</t>
  </si>
  <si>
    <t>3840x2160 (30p/24p)</t>
  </si>
  <si>
    <t>Li-ion Battery Pack</t>
  </si>
  <si>
    <t>118 x 66 x 64 mm</t>
  </si>
  <si>
    <t>https://www.digicamdb.com/specs/leica_cl/</t>
  </si>
  <si>
    <t>images/cameras/leica_cl.jpg</t>
  </si>
  <si>
    <t>CL</t>
  </si>
  <si>
    <t>23.6 x 15.7 mm</t>
  </si>
  <si>
    <t>6030 x 4020</t>
  </si>
  <si>
    <t>6016 x 4014</t>
  </si>
  <si>
    <t>3840x2160 (30p)</t>
  </si>
  <si>
    <t>BP-DC12 lithium ion battery</t>
  </si>
  <si>
    <t>131 x 78 x 45 mm</t>
  </si>
  <si>
    <t>https://www.digicamdb.com/specs/leica_tl2/</t>
  </si>
  <si>
    <t>images/cameras/leica_tl2.jpg</t>
  </si>
  <si>
    <t>TL2</t>
  </si>
  <si>
    <t>6041 x 4027</t>
  </si>
  <si>
    <t>3.7"</t>
  </si>
  <si>
    <t>1,229,760 dots</t>
  </si>
  <si>
    <t>BP-DC13 lithium-ion battery</t>
  </si>
  <si>
    <t>134 x 69 x 33 mm</t>
  </si>
  <si>
    <t>https://www.digicamdb.com/specs/leica_m10/</t>
  </si>
  <si>
    <t>images/cameras/leica_m10.jpg</t>
  </si>
  <si>
    <t>M10 (Typ 3656)</t>
  </si>
  <si>
    <t>5952 x 3968</t>
  </si>
  <si>
    <t>125 sec</t>
  </si>
  <si>
    <t>https://www.digicamdb.com/specs/leica_tl/</t>
  </si>
  <si>
    <t>images/cameras/leica_tl.jpg</t>
  </si>
  <si>
    <t>TL</t>
  </si>
  <si>
    <t>4944 x 3296</t>
  </si>
  <si>
    <t>4944 x 3278</t>
  </si>
  <si>
    <t>Auto, 100-12500</t>
  </si>
  <si>
    <t>BP-DC 13 lithium ion battery</t>
  </si>
  <si>
    <t>https://www.digicamdb.com/specs/leica_x-u--typ-113/</t>
  </si>
  <si>
    <t>images/cameras/leica_x-u-typ-113.png</t>
  </si>
  <si>
    <t>X-U (Typ 113)</t>
  </si>
  <si>
    <t>4929 x 3286</t>
  </si>
  <si>
    <t>4928 x 3264</t>
  </si>
  <si>
    <t>BP-DC8 lithium-ion battery</t>
  </si>
  <si>
    <t>635 g</t>
  </si>
  <si>
    <t>140 x 79 x 88 mm</t>
  </si>
  <si>
    <t>https://www.digicamdb.com/specs/leica_m-typ-262/</t>
  </si>
  <si>
    <t>images/cameras/leica_m-typ-262.png</t>
  </si>
  <si>
    <t>M (Typ 262)</t>
  </si>
  <si>
    <t>Auto, 200-6400 (extendable to 100)</t>
  </si>
  <si>
    <t>BP-SCL2 lithium-ion battery</t>
  </si>
  <si>
    <t>https://www.digicamdb.com/specs/leica_sl-typ-601/</t>
  </si>
  <si>
    <t>images/cameras/leica_sl-typ-601.png</t>
  </si>
  <si>
    <t>SL (Typ 601)</t>
  </si>
  <si>
    <t>SD/SDHC/SDXC (UHS-II support)</t>
  </si>
  <si>
    <t>Proprietary lithium-ion battery</t>
  </si>
  <si>
    <t>847 g</t>
  </si>
  <si>
    <t>147 x 104 x 39 mm</t>
  </si>
  <si>
    <t>https://www.digicamdb.com/specs/leica_q-typ-116/</t>
  </si>
  <si>
    <t>images/cameras/leica_q-typ-116.png</t>
  </si>
  <si>
    <t>Q (Typ 116)</t>
  </si>
  <si>
    <t>130 x 80 x 93 mm</t>
  </si>
  <si>
    <t>https://www.digicamdb.com/specs/leica_m-monochrom-typ-246/</t>
  </si>
  <si>
    <t>images/cameras/leica_m-monochrom-typ-246.png</t>
  </si>
  <si>
    <t>M Monochrom (Typ 246)</t>
  </si>
  <si>
    <t>Auto, 320-25000</t>
  </si>
  <si>
    <t>1920x1080 (25p/24p)</t>
  </si>
  <si>
    <t>Lithium-ion battery BP-SCL2</t>
  </si>
  <si>
    <t>https://www.digicamdb.com/specs/leica_m-edition-60/</t>
  </si>
  <si>
    <t>images/cameras/leica_m-edition-60.png</t>
  </si>
  <si>
    <t>M Edition 60</t>
  </si>
  <si>
    <t>5952 x 3976</t>
  </si>
  <si>
    <t>Auto, Pull 100, 200-6400</t>
  </si>
  <si>
    <t>1920x1080 (25p)</t>
  </si>
  <si>
    <t>720 g</t>
  </si>
  <si>
    <t>https://www.digicamdb.com/specs/leica_v-lux-typ-114/</t>
  </si>
  <si>
    <t>images/cameras/leice_v-lux-typ-114.png</t>
  </si>
  <si>
    <t>V-Lux (Typ 114)</t>
  </si>
  <si>
    <t>Auto, 80, 100, 200, 400, 800, 1600, 3200, 6400, 12500 (25000 extended)</t>
  </si>
  <si>
    <t>25 - 400 mm</t>
  </si>
  <si>
    <t>f5.5 - f10.9</t>
  </si>
  <si>
    <t>921,000 dots</t>
  </si>
  <si>
    <t>Rechargeable lithium-ion battery</t>
  </si>
  <si>
    <t>830 g</t>
  </si>
  <si>
    <t>137 x 98.5 x 130.7 mm</t>
  </si>
  <si>
    <t>https://www.digicamdb.com/specs/leica_d-lux-typ-109/</t>
  </si>
  <si>
    <t>images/cameras/leica_d-lux-typ-109.png</t>
  </si>
  <si>
    <t>D-Lux (Typ 109)</t>
  </si>
  <si>
    <t>4126 x 3102</t>
  </si>
  <si>
    <t>4112 x 3088</t>
  </si>
  <si>
    <t>Auto, 100, 200, 400, 800, 1600, 3200, 6400, 12500  (expands to 25000)</t>
  </si>
  <si>
    <t>117.8 x 66.2 x 55 mm</t>
  </si>
  <si>
    <t>https://www.digicamdb.com/specs/leica_x-e/</t>
  </si>
  <si>
    <t>images/cameras/leica_x-e.png</t>
  </si>
  <si>
    <t>X-E</t>
  </si>
  <si>
    <t>Auto, 100, 200, 400, 800, 1600, 3200, 6400, 12500</t>
  </si>
  <si>
    <t>Lithium ion battery BP-DC8</t>
  </si>
  <si>
    <t>345 g</t>
  </si>
  <si>
    <t>124 x 69 x 51.5 mm</t>
  </si>
  <si>
    <t>https://www.digicamdb.com/specs/leica_x-typ-113/</t>
  </si>
  <si>
    <t>images/cameras/leica_x-type-113.png</t>
  </si>
  <si>
    <t>X (Typ 113)</t>
  </si>
  <si>
    <t>Lithium ion battery</t>
  </si>
  <si>
    <t>486 g</t>
  </si>
  <si>
    <t>133 x 73 x 78 mm</t>
  </si>
  <si>
    <t>https://www.digicamdb.com/specs/leica_s-type-007/</t>
  </si>
  <si>
    <t>images/cameras/leica_s-type-007.png</t>
  </si>
  <si>
    <t>S (Type 007)</t>
  </si>
  <si>
    <t>45 x 30 mm</t>
  </si>
  <si>
    <t>7500 x 5000</t>
  </si>
  <si>
    <t>1260 g</t>
  </si>
  <si>
    <t>160 x 120 x 80 mm</t>
  </si>
  <si>
    <t>https://www.digicamdb.com/specs/leica_s-e/</t>
  </si>
  <si>
    <t>images/cameras/leica_s-e.png</t>
  </si>
  <si>
    <t>S-E (Typ 006)</t>
  </si>
  <si>
    <t>https://www.digicamdb.com/specs/leica_m-p/</t>
  </si>
  <si>
    <t>images/cameras/leica_m-p.png</t>
  </si>
  <si>
    <t>M-P</t>
  </si>
  <si>
    <t>Auto, 200-6400</t>
  </si>
  <si>
    <t>Li-ion battery</t>
  </si>
  <si>
    <t>139 x 42 x 80 mm</t>
  </si>
  <si>
    <t>https://www.digicamdb.com/specs/leica_t-typ-701/</t>
  </si>
  <si>
    <t>images/cameras/leica_t-typ-701.png</t>
  </si>
  <si>
    <t>T (Typ 701)</t>
  </si>
  <si>
    <t>1,300,000 dots</t>
  </si>
  <si>
    <t>https://www.digicamdb.com/specs/leica_c/</t>
  </si>
  <si>
    <t>images/cameras/leica_c.png</t>
  </si>
  <si>
    <t>C (Typ112)</t>
  </si>
  <si>
    <t>Auto, 80, 100, 200, 400, 800, 1600, 3200, 6400, (12800 with boost)</t>
  </si>
  <si>
    <t>f2 - f5.9</t>
  </si>
  <si>
    <t>BP-DC14</t>
  </si>
  <si>
    <t>103 x 63 x 28 mm</t>
  </si>
  <si>
    <t>https://www.digicamdb.com/specs/leica_x-vario/</t>
  </si>
  <si>
    <t>images/cameras/leica_x-vario.png</t>
  </si>
  <si>
    <t>X Vario</t>
  </si>
  <si>
    <t>f5.4 - f9.8</t>
  </si>
  <si>
    <t>Leica BP-DC8</t>
  </si>
  <si>
    <t>628 g</t>
  </si>
  <si>
    <t>133 x 73 x 95 mm</t>
  </si>
  <si>
    <t>https://www.digicamdb.com/specs/leica_m-typ-240/</t>
  </si>
  <si>
    <t>images/cameras/leica_m_240.png</t>
  </si>
  <si>
    <t>M Typ 240</t>
  </si>
  <si>
    <t>https://www.digicamdb.com/specs/leica_me-typ-220/</t>
  </si>
  <si>
    <t>images/cameras/leica_me_220.png</t>
  </si>
  <si>
    <t>M-E Typ 220</t>
  </si>
  <si>
    <t>5212 x 3472</t>
  </si>
  <si>
    <t>Auto, Pull 80, 160, 200, 250, 320, 400, 500, 640, 800, 1000, 1250, 1600, 2000, 2500</t>
  </si>
  <si>
    <t>139 x 80 x 37 mm</t>
  </si>
  <si>
    <t>https://www.digicamdb.com/specs/leica_d-lux-6/</t>
  </si>
  <si>
    <t>images/cameras/leica_d_lux_6.png</t>
  </si>
  <si>
    <t>D-Lux 6</t>
  </si>
  <si>
    <t>24 - 90 mm</t>
  </si>
  <si>
    <t>f1.4 - f2.3</t>
  </si>
  <si>
    <t>f6.4 - f10.6</t>
  </si>
  <si>
    <t>1920x1080 (60p/60i/30p)</t>
  </si>
  <si>
    <t>110.5 x 67.1 x 46.6 mm</t>
  </si>
  <si>
    <t>https://www.digicamdb.com/specs/leica_v-lux-4/</t>
  </si>
  <si>
    <t>images/cameras/leica_v_lux_4.png</t>
  </si>
  <si>
    <t>V-Lux 4</t>
  </si>
  <si>
    <t>Auto, 100, 200, 400, 800,1600, 3200, 6400</t>
  </si>
  <si>
    <t>125.2 x 86.6 x 110.2 mm</t>
  </si>
  <si>
    <t>https://www.digicamdb.com/specs/leica_v-lux-40/</t>
  </si>
  <si>
    <t>images/cameras/leica_v_lux_40.png</t>
  </si>
  <si>
    <t>V-Lux 40</t>
  </si>
  <si>
    <t>Auto, Hi Auto, (1600-6400), 100, 200, 400, 800, 1600. 3200</t>
  </si>
  <si>
    <t>24 - 480 mm</t>
  </si>
  <si>
    <t>f3.3 - f6.4</t>
  </si>
  <si>
    <t>f18.8 - f36.4</t>
  </si>
  <si>
    <t>105 x 59 x 28 mm</t>
  </si>
  <si>
    <t>https://www.digicamdb.com/specs/leica_m-monochrom/</t>
  </si>
  <si>
    <t>images/cameras/leica_monochrom.png</t>
  </si>
  <si>
    <t>M-Monochrom</t>
  </si>
  <si>
    <t>Auto, Pull 160, 320, 400, 500, 640, 800, 1000, 1250, 1600, 2000, 2500, 3200, 4000, 5000, 6400, 8000, 10000</t>
  </si>
  <si>
    <t>https://www.digicamdb.com/specs/leica_x2/</t>
  </si>
  <si>
    <t>images/cameras/leica_x2.png</t>
  </si>
  <si>
    <t>X2</t>
  </si>
  <si>
    <t>4913 x 3297</t>
  </si>
  <si>
    <t>124 x 69 x 52 mm</t>
  </si>
  <si>
    <t>https://www.digicamdb.com/specs/leica_v-lux-3/</t>
  </si>
  <si>
    <t>images/cameras/leica_v_lux_3.png</t>
  </si>
  <si>
    <t>V-LUX 3</t>
  </si>
  <si>
    <t>f15.9 - f29.6</t>
  </si>
  <si>
    <t>Lithium-Ion BP-DC 9 rechargeable battery</t>
  </si>
  <si>
    <t>124 x 81 x 95 mm</t>
  </si>
  <si>
    <t>https://www.digicamdb.com/specs/leica_m9-p/</t>
  </si>
  <si>
    <t>images/cameras/leica_m9_p.png</t>
  </si>
  <si>
    <t>M9-P</t>
  </si>
  <si>
    <t>5270 x 3516</t>
  </si>
  <si>
    <t>139 x 37 x 80 mm</t>
  </si>
  <si>
    <t>https://www.digicamdb.com/specs/leica_v-lux-30/</t>
  </si>
  <si>
    <t>images/cameras/leica_v_lux_30.png</t>
  </si>
  <si>
    <t>V-LUX 30</t>
  </si>
  <si>
    <t>24 - 384 mm</t>
  </si>
  <si>
    <t>f18.8 - f33.6</t>
  </si>
  <si>
    <t>104.9 x 57.6 x 33.4 mm</t>
  </si>
  <si>
    <t>https://www.digicamdb.com/specs/leica_m9-titanium/</t>
  </si>
  <si>
    <t>images/cameras/leica_m9_titanium.png</t>
  </si>
  <si>
    <t>M9 Titanium</t>
  </si>
  <si>
    <t>Auto, 160 - 2500</t>
  </si>
  <si>
    <t>https://www.digicamdb.com/specs/leica_d-lux-5/</t>
  </si>
  <si>
    <t>images/cameras/leica_d_lux5.png</t>
  </si>
  <si>
    <t>D-LUX 5</t>
  </si>
  <si>
    <t>f2.0 - f3.3</t>
  </si>
  <si>
    <t>f8.8 - f14.6</t>
  </si>
  <si>
    <t>271 g</t>
  </si>
  <si>
    <t>110 x 65 x 25 mm</t>
  </si>
  <si>
    <t>https://www.digicamdb.com/specs/leica_v-lux-2/</t>
  </si>
  <si>
    <t>images/cameras/leica_v_lux2.png</t>
  </si>
  <si>
    <t>V-LUX 2</t>
  </si>
  <si>
    <t>124 x 82 x 92 mm</t>
  </si>
  <si>
    <t>https://www.digicamdb.com/specs/leica_v-lux-20/</t>
  </si>
  <si>
    <t>images/cameras/leica_v_lux_20.png</t>
  </si>
  <si>
    <t>V-LUX 20</t>
  </si>
  <si>
    <t>Centre weighted, Intelligent Multiple, Spot</t>
  </si>
  <si>
    <t>103 x 62 x 33 mm</t>
  </si>
  <si>
    <t>https://www.digicamdb.com/specs/leica_m9/</t>
  </si>
  <si>
    <t>images/cameras/leica_m9.png</t>
  </si>
  <si>
    <t>M9</t>
  </si>
  <si>
    <t>https://www.digicamdb.com/specs/leica_x-1/</t>
  </si>
  <si>
    <t>images/cameras/leica_x1.png</t>
  </si>
  <si>
    <t>4263 x 2861</t>
  </si>
  <si>
    <t>4272 x 2856</t>
  </si>
  <si>
    <t>BP-DC8 Rechargeable Lithium-Ion Battery Pack</t>
  </si>
  <si>
    <t>306 g</t>
  </si>
  <si>
    <t>124 x 60 x 32 mm</t>
  </si>
  <si>
    <t>https://www.digicamdb.com/specs/leica_s2/</t>
  </si>
  <si>
    <t>images/cameras/s2_leica.png</t>
  </si>
  <si>
    <t>S2</t>
  </si>
  <si>
    <t>Auto, 80-1250</t>
  </si>
  <si>
    <t>1400 g</t>
  </si>
  <si>
    <t>160 x 120 x 81 mm</t>
  </si>
  <si>
    <t>https://www.digicamdb.com/specs/leica_d-lux-4/</t>
  </si>
  <si>
    <t>images/cameras/leica_dlux_4.png</t>
  </si>
  <si>
    <t>D-LUX 4</t>
  </si>
  <si>
    <t>24 - 60 mm</t>
  </si>
  <si>
    <t>f8.8 - f12.3</t>
  </si>
  <si>
    <t>Optical (optional)</t>
  </si>
  <si>
    <t>108.7 x 59.5 x 27.1 mm</t>
  </si>
  <si>
    <t>https://www.digicamdb.com/specs/leica_c-lux-3/</t>
  </si>
  <si>
    <t>images/cameras/leica_c_lux_3.png</t>
  </si>
  <si>
    <t>C-LUX 3</t>
  </si>
  <si>
    <t>25 - 125 mm</t>
  </si>
  <si>
    <t>f15.9 - f33.6</t>
  </si>
  <si>
    <t>96 x 52 x 22 mm</t>
  </si>
  <si>
    <t>https://www.digicamdb.com/specs/leica_m8.2/</t>
  </si>
  <si>
    <t>images/cameras/leica_m82.png</t>
  </si>
  <si>
    <t>M8.2</t>
  </si>
  <si>
    <t>27 x 18 mm</t>
  </si>
  <si>
    <t>3930 x 2620</t>
  </si>
  <si>
    <t>3936 x 2630</t>
  </si>
  <si>
    <t>591 g</t>
  </si>
  <si>
    <t>138.6 x 80.2 x 36.9 mm</t>
  </si>
  <si>
    <t>https://www.digicamdb.com/specs/leica_c-lux-2/</t>
  </si>
  <si>
    <t>images/cameras/leica_clux2.png</t>
  </si>
  <si>
    <t>C-LUX 2</t>
  </si>
  <si>
    <t>Auto, 100, 200, 400, 800, 1250, 3200</t>
  </si>
  <si>
    <t>Lithium-Ion BP-DC6 rechargeable battery</t>
  </si>
  <si>
    <t>94.1 x 51.1 x 24.2 mm</t>
  </si>
  <si>
    <t>https://www.digicamdb.com/specs/leica_digilux-3/</t>
  </si>
  <si>
    <t>images/cameras/leica_digilux3.png</t>
  </si>
  <si>
    <t>Digilux 3</t>
  </si>
  <si>
    <t>3136 x 2352</t>
  </si>
  <si>
    <t>Centre weighted, ESP Digital, Spot</t>
  </si>
  <si>
    <t>B+ 480 sec</t>
  </si>
  <si>
    <t>606 g</t>
  </si>
  <si>
    <t>146 x 87 x 77 mm</t>
  </si>
  <si>
    <t>https://www.digicamdb.com/specs/leica_v-lux-1/</t>
  </si>
  <si>
    <t>images/cameras/leica_vlux1.png</t>
  </si>
  <si>
    <t>V-LUX 1</t>
  </si>
  <si>
    <t>f13.6 - f18</t>
  </si>
  <si>
    <t>668 g</t>
  </si>
  <si>
    <t>141 x 86 x 142 mm</t>
  </si>
  <si>
    <t>https://www.digicamdb.com/specs/leica_d-lux-3/</t>
  </si>
  <si>
    <t>images/cameras/leica_dlux3.png</t>
  </si>
  <si>
    <t>D-LUX 3</t>
  </si>
  <si>
    <t>1/1.65" (~ 7.76 x 5.81 mm)</t>
  </si>
  <si>
    <t>f12.5 - f21.9</t>
  </si>
  <si>
    <t>106 x 58 x 26 mm</t>
  </si>
  <si>
    <t>https://www.digicamdb.com/specs/leica_d-lux-2/</t>
  </si>
  <si>
    <t>images/cameras/leica_d_lux2.png</t>
  </si>
  <si>
    <t>D-LUX 2</t>
  </si>
  <si>
    <t>3335 x 2489</t>
  </si>
  <si>
    <t>3840 x 2160</t>
  </si>
  <si>
    <t>48 cm</t>
  </si>
  <si>
    <t>102 x 57 x 25 mm</t>
  </si>
  <si>
    <t>https://www.digicamdb.com/specs/leica_d-lux/</t>
  </si>
  <si>
    <t>images/cameras/leica_dlux.png</t>
  </si>
  <si>
    <t>D-LUX</t>
  </si>
  <si>
    <t>121 x 52 x 34 mm</t>
  </si>
  <si>
    <t>https://www.digicamdb.com/specs/leica_digilux-2/</t>
  </si>
  <si>
    <t>images/cameras/leica_digilux2.png</t>
  </si>
  <si>
    <t>Digilux 2</t>
  </si>
  <si>
    <t>28 - 90 mm</t>
  </si>
  <si>
    <t>f7.9 - f9.4</t>
  </si>
  <si>
    <t>211,000 dots</t>
  </si>
  <si>
    <t>Lithium-Ion 1400 mAh supplied</t>
  </si>
  <si>
    <t>135 x 82 x 103 mm</t>
  </si>
  <si>
    <t>https://www.digicamdb.com/specs/leica_digilux-1/</t>
  </si>
  <si>
    <t>images/cameras/leica_D1.png</t>
  </si>
  <si>
    <t>Digilux 1</t>
  </si>
  <si>
    <t>2286 x 1706</t>
  </si>
  <si>
    <t>f9.2 - f11.5</t>
  </si>
  <si>
    <t>205,000 dots</t>
  </si>
  <si>
    <t>455 g</t>
  </si>
  <si>
    <t>127 x 83 x 67 mm</t>
  </si>
  <si>
    <t>https://www.digicamdb.com/specs/leica_digilux-zoom/</t>
  </si>
  <si>
    <t>Digilux Zoom</t>
  </si>
  <si>
    <t>https://www.digicamdb.com/specs/leica_digilux-4.3/</t>
  </si>
  <si>
    <t>images/cameras/leica_digilux43.png</t>
  </si>
  <si>
    <t>Digilux 4.3</t>
  </si>
  <si>
    <t>https://www.digicamdb.com/specs/leica_digilux/</t>
  </si>
  <si>
    <t>Digilux</t>
  </si>
  <si>
    <t>Minolta</t>
  </si>
  <si>
    <t>Minox</t>
  </si>
  <si>
    <t>Nikon</t>
  </si>
  <si>
    <t>Nokia</t>
  </si>
  <si>
    <t>Olympus</t>
  </si>
  <si>
    <t>Panasonic</t>
  </si>
  <si>
    <t>Pentax</t>
  </si>
  <si>
    <t>Praktica</t>
  </si>
  <si>
    <t>Ricoh</t>
  </si>
  <si>
    <t>Rollei</t>
  </si>
  <si>
    <t>Samsung</t>
  </si>
  <si>
    <t>f16.9 - f27.7</t>
  </si>
  <si>
    <t>Sanyo</t>
  </si>
  <si>
    <t>Sigma</t>
  </si>
  <si>
    <t>Sony</t>
  </si>
  <si>
    <t>Toshiba</t>
  </si>
  <si>
    <t>Vivitar</t>
  </si>
  <si>
    <t>Yakumo</t>
  </si>
  <si>
    <t>Zeiss</t>
  </si>
  <si>
    <t>Date</t>
  </si>
  <si>
    <t>https://www.digicamdb.com/images/brands/acer.png</t>
  </si>
  <si>
    <t>https://www.digicamdb.com/images/brands/agfaphoto.png</t>
  </si>
  <si>
    <t>https://www.digicamdb.com/images/brands/benq.png</t>
  </si>
  <si>
    <t>https://www.digicamdb.com/images/brands/canon.png</t>
  </si>
  <si>
    <t>https://www.digicamdb.com/images/brands/casio.png</t>
  </si>
  <si>
    <t>https://www.digicamdb.com/images/brands/concord.png</t>
  </si>
  <si>
    <t>https://www.digicamdb.com/images/brands/contax.png</t>
  </si>
  <si>
    <t>https://www.digicamdb.com/images/brands/epson.png</t>
  </si>
  <si>
    <t>https://www.digicamdb.com/images/brands/fujifilm.png</t>
  </si>
  <si>
    <t>https://www.digicamdb.com/images/brands/ge.png</t>
  </si>
  <si>
    <t>https://www.digicamdb.com/images/brands/hp.png</t>
  </si>
  <si>
    <t>https://www.digicamdb.com/images/brands/jenoptik.png</t>
  </si>
  <si>
    <t>https://www.digicamdb.com/images/brands/jvc.png</t>
  </si>
  <si>
    <t>https://www.digicamdb.com/images/brands/kodak.png</t>
  </si>
  <si>
    <t>https://www.digicamdb.com/images/brands/konica.png</t>
  </si>
  <si>
    <t>https://www.digicamdb.com/images/brands/konica-minolta.png</t>
  </si>
  <si>
    <t>https://www.digicamdb.com/images/brands/kyocera.png</t>
  </si>
  <si>
    <t>https://www.digicamdb.com/images/brands/leica.png</t>
  </si>
  <si>
    <t>https://www.digicamdb.com/images/brands/minolta.png</t>
  </si>
  <si>
    <t>https://www.digicamdb.com/images/brands/minox.png</t>
  </si>
  <si>
    <t>https://www.digicamdb.com/images/brands/nikon.png</t>
  </si>
  <si>
    <t>https://www.digicamdb.com/images/brands/nokia.png</t>
  </si>
  <si>
    <t>https://www.digicamdb.com/images/brands/olympus.png</t>
  </si>
  <si>
    <t>https://www.digicamdb.com/images/brands/panasonic.png</t>
  </si>
  <si>
    <t>https://www.digicamdb.com/images/brands/pentax.png</t>
  </si>
  <si>
    <t>https://www.digicamdb.com/images/brands/praktica.png</t>
  </si>
  <si>
    <t>https://www.digicamdb.com/images/brands/ricoh.png</t>
  </si>
  <si>
    <t>https://www.digicamdb.com/images/brands/rollei.png</t>
  </si>
  <si>
    <t>https://www.digicamdb.com/images/brands/samsung.png</t>
  </si>
  <si>
    <t>https://www.digicamdb.com/images/brands/sanyo.png</t>
  </si>
  <si>
    <t>https://www.digicamdb.com/images/brands/sigma.png</t>
  </si>
  <si>
    <t>https://www.digicamdb.com/images/brands/sony.png</t>
  </si>
  <si>
    <t>https://www.digicamdb.com/images/brands/toshiba.png</t>
  </si>
  <si>
    <t>https://www.digicamdb.com/images/brands/vivitar.png</t>
  </si>
  <si>
    <t>https://www.digicamdb.com/images/brands/yakumo.png</t>
  </si>
  <si>
    <t>https://www.digicamdb.com/images/brands/zeiss.png</t>
  </si>
  <si>
    <t>Logo URL</t>
  </si>
  <si>
    <t>Cameras</t>
  </si>
  <si>
    <t>List of updates</t>
  </si>
  <si>
    <r>
      <t xml:space="preserve">Compiled in Excel by Teoalida (c) </t>
    </r>
    <r>
      <rPr>
        <b/>
        <u/>
        <sz val="10"/>
        <color rgb="FF0000FF"/>
        <rFont val="Arial"/>
        <family val="2"/>
      </rPr>
      <t>www.teoalida.com/database/digitalcameras</t>
    </r>
  </si>
  <si>
    <t>Number of cameras included, by brand and year</t>
  </si>
  <si>
    <t>https://www.digicamdb.com/specs/leica_q3/</t>
  </si>
  <si>
    <t>images/cameras/leica_q3.jpg</t>
  </si>
  <si>
    <t>Q3</t>
  </si>
  <si>
    <t>9520 x 6336</t>
  </si>
  <si>
    <t>Auto, 50-100000</t>
  </si>
  <si>
    <t>120 sec</t>
  </si>
  <si>
    <t>1,843,200 dots</t>
  </si>
  <si>
    <t>8192x4320 (30p/25p/24p)</t>
  </si>
  <si>
    <t>BP-SCL6 Lithium-ion battery</t>
  </si>
  <si>
    <t>743 g</t>
  </si>
  <si>
    <t>130 x 80.3 x 92.6 mm</t>
  </si>
  <si>
    <t>https://www.digicamdb.com/specs/leica_c-lux-1/</t>
  </si>
  <si>
    <t>images/cameras/leica_clux1.png</t>
  </si>
  <si>
    <t>C-LUX 1</t>
  </si>
  <si>
    <t>This file is a SAMPLE, containing Leica cameras (61 models)</t>
  </si>
  <si>
    <t>Visit above website for the FULL database (36 brands with over 3800 models, from 1994 to present)</t>
  </si>
  <si>
    <t>See "Statistics" sheet of this sample for list of makes and number of models included in FULL database</t>
  </si>
  <si>
    <r>
      <t xml:space="preserve">Compiled in Excel by Teoalida © </t>
    </r>
    <r>
      <rPr>
        <b/>
        <u/>
        <sz val="10"/>
        <color rgb="FF0000FF"/>
        <rFont val="Arial"/>
        <family val="2"/>
      </rPr>
      <t>www.teoalida.com/database/digitalcameras</t>
    </r>
  </si>
</sst>
</file>

<file path=xl/styles.xml><?xml version="1.0" encoding="utf-8"?>
<styleSheet xmlns="http://schemas.openxmlformats.org/spreadsheetml/2006/main">
  <numFmts count="2">
    <numFmt numFmtId="164" formatCode="dd\ mmm\ yyyy"/>
    <numFmt numFmtId="165" formatCode="#"/>
  </numFmts>
  <fonts count="5">
    <font>
      <b/>
      <sz val="10"/>
      <name val="Arial"/>
      <family val="2"/>
    </font>
    <font>
      <b/>
      <sz val="10"/>
      <color theme="0"/>
      <name val="Arial"/>
      <family val="2"/>
    </font>
    <font>
      <b/>
      <sz val="20"/>
      <name val="Arial"/>
      <family val="2"/>
    </font>
    <font>
      <b/>
      <sz val="14"/>
      <name val="Arial"/>
      <family val="2"/>
    </font>
    <font>
      <b/>
      <u/>
      <sz val="10"/>
      <color rgb="FF0000FF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80FFFF"/>
        <bgColor indexed="64"/>
      </patternFill>
    </fill>
    <fill>
      <patternFill patternType="solid">
        <fgColor rgb="FFC0C0FF"/>
        <bgColor indexed="64"/>
      </patternFill>
    </fill>
    <fill>
      <patternFill patternType="solid">
        <fgColor rgb="FFFFC0FF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80008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2" borderId="0">
      <alignment horizontal="center" vertical="center"/>
    </xf>
  </cellStyleXfs>
  <cellXfs count="108">
    <xf numFmtId="0" fontId="0" fillId="2" borderId="0" xfId="0">
      <alignment horizontal="center" vertical="center"/>
    </xf>
    <xf numFmtId="0" fontId="0" fillId="2" borderId="1" xfId="0" applyBorder="1">
      <alignment horizontal="center" vertical="center"/>
    </xf>
    <xf numFmtId="0" fontId="0" fillId="2" borderId="11" xfId="0" applyBorder="1">
      <alignment horizontal="center" vertical="center"/>
    </xf>
    <xf numFmtId="0" fontId="1" fillId="7" borderId="4" xfId="0" applyFont="1" applyFill="1" applyBorder="1">
      <alignment horizontal="center" vertical="center"/>
    </xf>
    <xf numFmtId="0" fontId="1" fillId="6" borderId="4" xfId="0" applyFont="1" applyFill="1" applyBorder="1">
      <alignment horizontal="center" vertical="center"/>
    </xf>
    <xf numFmtId="0" fontId="1" fillId="8" borderId="3" xfId="0" applyFont="1" applyFill="1" applyBorder="1">
      <alignment horizontal="center" vertical="center"/>
    </xf>
    <xf numFmtId="0" fontId="1" fillId="7" borderId="3" xfId="0" applyFont="1" applyFill="1" applyBorder="1">
      <alignment horizontal="center" vertical="center"/>
    </xf>
    <xf numFmtId="0" fontId="1" fillId="8" borderId="2" xfId="0" applyFont="1" applyFill="1" applyBorder="1">
      <alignment horizontal="center" vertical="center"/>
    </xf>
    <xf numFmtId="0" fontId="1" fillId="7" borderId="2" xfId="0" applyFont="1" applyFill="1" applyBorder="1">
      <alignment horizontal="center" vertical="center"/>
    </xf>
    <xf numFmtId="0" fontId="1" fillId="6" borderId="2" xfId="0" applyFont="1" applyFill="1" applyBorder="1">
      <alignment horizontal="center" vertical="center"/>
    </xf>
    <xf numFmtId="10" fontId="1" fillId="8" borderId="13" xfId="0" applyNumberFormat="1" applyFont="1" applyFill="1" applyBorder="1" applyAlignment="1">
      <alignment horizontal="center" vertical="center"/>
    </xf>
    <xf numFmtId="10" fontId="1" fillId="8" borderId="14" xfId="0" applyNumberFormat="1" applyFont="1" applyFill="1" applyBorder="1" applyAlignment="1">
      <alignment horizontal="center" vertical="center"/>
    </xf>
    <xf numFmtId="10" fontId="1" fillId="7" borderId="13" xfId="0" applyNumberFormat="1" applyFont="1" applyFill="1" applyBorder="1" applyAlignment="1">
      <alignment horizontal="center" vertical="center"/>
    </xf>
    <xf numFmtId="10" fontId="1" fillId="7" borderId="15" xfId="0" applyNumberFormat="1" applyFont="1" applyFill="1" applyBorder="1" applyAlignment="1">
      <alignment horizontal="center" vertical="center"/>
    </xf>
    <xf numFmtId="10" fontId="1" fillId="7" borderId="14" xfId="0" applyNumberFormat="1" applyFont="1" applyFill="1" applyBorder="1" applyAlignment="1">
      <alignment horizontal="center" vertical="center"/>
    </xf>
    <xf numFmtId="10" fontId="1" fillId="6" borderId="13" xfId="0" applyNumberFormat="1" applyFont="1" applyFill="1" applyBorder="1" applyAlignment="1">
      <alignment horizontal="center" vertical="center"/>
    </xf>
    <xf numFmtId="10" fontId="1" fillId="6" borderId="15" xfId="0" applyNumberFormat="1" applyFont="1" applyFill="1" applyBorder="1" applyAlignment="1">
      <alignment horizontal="center" vertical="center"/>
    </xf>
    <xf numFmtId="0" fontId="0" fillId="2" borderId="16" xfId="0" applyBorder="1">
      <alignment horizontal="center" vertical="center"/>
    </xf>
    <xf numFmtId="0" fontId="0" fillId="9" borderId="19" xfId="0" applyFill="1" applyBorder="1">
      <alignment horizontal="center" vertical="center"/>
    </xf>
    <xf numFmtId="0" fontId="0" fillId="10" borderId="23" xfId="0" applyFill="1" applyBorder="1">
      <alignment horizontal="center" vertical="center"/>
    </xf>
    <xf numFmtId="0" fontId="0" fillId="10" borderId="25" xfId="0" applyFill="1" applyBorder="1">
      <alignment horizontal="center" vertical="center"/>
    </xf>
    <xf numFmtId="0" fontId="0" fillId="10" borderId="20" xfId="0" applyFill="1" applyBorder="1" applyAlignment="1">
      <alignment horizontal="centerContinuous" vertical="center"/>
    </xf>
    <xf numFmtId="0" fontId="0" fillId="10" borderId="22" xfId="0" applyFill="1" applyBorder="1" applyAlignment="1">
      <alignment horizontal="centerContinuous" vertical="center"/>
    </xf>
    <xf numFmtId="0" fontId="0" fillId="2" borderId="0" xfId="0" applyAlignment="1">
      <alignment horizontal="left" vertical="center"/>
    </xf>
    <xf numFmtId="0" fontId="2" fillId="2" borderId="0" xfId="0" applyFont="1" applyAlignment="1">
      <alignment horizontal="left" vertical="center"/>
    </xf>
    <xf numFmtId="0" fontId="3" fillId="2" borderId="0" xfId="0" applyFont="1" applyAlignment="1">
      <alignment horizontal="left" vertical="center"/>
    </xf>
    <xf numFmtId="0" fontId="0" fillId="3" borderId="5" xfId="0" applyFill="1" applyBorder="1" applyAlignment="1">
      <alignment horizontal="left" vertical="center"/>
    </xf>
    <xf numFmtId="0" fontId="0" fillId="3" borderId="6" xfId="0" applyFill="1" applyBorder="1" applyAlignment="1">
      <alignment horizontal="left" vertical="center"/>
    </xf>
    <xf numFmtId="0" fontId="0" fillId="4" borderId="5" xfId="0" applyFill="1" applyBorder="1" applyAlignment="1">
      <alignment horizontal="left" vertical="center"/>
    </xf>
    <xf numFmtId="0" fontId="0" fillId="4" borderId="7" xfId="0" applyFill="1" applyBorder="1" applyAlignment="1">
      <alignment horizontal="left" vertical="center"/>
    </xf>
    <xf numFmtId="0" fontId="0" fillId="4" borderId="6" xfId="0" applyFill="1" applyBorder="1" applyAlignment="1">
      <alignment horizontal="left" vertical="center"/>
    </xf>
    <xf numFmtId="0" fontId="0" fillId="5" borderId="5" xfId="0" applyFill="1" applyBorder="1" applyAlignment="1">
      <alignment horizontal="left" vertical="center"/>
    </xf>
    <xf numFmtId="0" fontId="0" fillId="5" borderId="7" xfId="0" applyFill="1" applyBorder="1" applyAlignment="1">
      <alignment horizontal="left" vertical="center"/>
    </xf>
    <xf numFmtId="0" fontId="0" fillId="3" borderId="8" xfId="0" applyFill="1" applyBorder="1" applyAlignment="1">
      <alignment horizontal="left" vertical="center"/>
    </xf>
    <xf numFmtId="0" fontId="0" fillId="3" borderId="9" xfId="0" applyFill="1" applyBorder="1" applyAlignment="1">
      <alignment horizontal="left" vertical="center"/>
    </xf>
    <xf numFmtId="0" fontId="0" fillId="4" borderId="8" xfId="0" applyFill="1" applyBorder="1" applyAlignment="1">
      <alignment horizontal="left" vertical="center"/>
    </xf>
    <xf numFmtId="0" fontId="0" fillId="4" borderId="10" xfId="0" applyFill="1" applyBorder="1" applyAlignment="1">
      <alignment horizontal="left" vertical="center"/>
    </xf>
    <xf numFmtId="0" fontId="0" fillId="4" borderId="9" xfId="0" applyFill="1" applyBorder="1" applyAlignment="1">
      <alignment horizontal="left" vertical="center"/>
    </xf>
    <xf numFmtId="0" fontId="0" fillId="5" borderId="8" xfId="0" applyFill="1" applyBorder="1" applyAlignment="1">
      <alignment horizontal="left" vertical="center"/>
    </xf>
    <xf numFmtId="0" fontId="0" fillId="5" borderId="10" xfId="0" applyFill="1" applyBorder="1" applyAlignment="1">
      <alignment horizontal="left" vertical="center"/>
    </xf>
    <xf numFmtId="0" fontId="1" fillId="8" borderId="12" xfId="0" applyFont="1" applyFill="1" applyBorder="1" applyAlignment="1">
      <alignment horizontal="center" vertical="center" wrapText="1"/>
    </xf>
    <xf numFmtId="0" fontId="1" fillId="8" borderId="17" xfId="0" applyFont="1" applyFill="1" applyBorder="1" applyAlignment="1">
      <alignment horizontal="center" vertical="center" wrapText="1"/>
    </xf>
    <xf numFmtId="0" fontId="1" fillId="7" borderId="12" xfId="0" applyFont="1" applyFill="1" applyBorder="1" applyAlignment="1">
      <alignment horizontal="center" vertical="center" wrapText="1"/>
    </xf>
    <xf numFmtId="0" fontId="1" fillId="7" borderId="18" xfId="0" applyFont="1" applyFill="1" applyBorder="1" applyAlignment="1">
      <alignment horizontal="center" vertical="center" wrapText="1"/>
    </xf>
    <xf numFmtId="0" fontId="1" fillId="7" borderId="17" xfId="0" applyFont="1" applyFill="1" applyBorder="1" applyAlignment="1">
      <alignment horizontal="center" vertical="center" wrapText="1"/>
    </xf>
    <xf numFmtId="0" fontId="1" fillId="6" borderId="12" xfId="0" applyFont="1" applyFill="1" applyBorder="1" applyAlignment="1">
      <alignment horizontal="center" vertical="center" wrapText="1"/>
    </xf>
    <xf numFmtId="0" fontId="1" fillId="6" borderId="18" xfId="0" applyFont="1" applyFill="1" applyBorder="1" applyAlignment="1">
      <alignment horizontal="center" vertical="center" wrapText="1"/>
    </xf>
    <xf numFmtId="164" fontId="0" fillId="9" borderId="8" xfId="0" applyNumberFormat="1" applyFill="1" applyBorder="1">
      <alignment horizontal="center" vertical="center"/>
    </xf>
    <xf numFmtId="0" fontId="1" fillId="6" borderId="21" xfId="0" applyFont="1" applyFill="1" applyBorder="1">
      <alignment horizontal="center" vertical="center"/>
    </xf>
    <xf numFmtId="0" fontId="1" fillId="13" borderId="21" xfId="0" applyFont="1" applyFill="1" applyBorder="1">
      <alignment horizontal="center" vertical="center"/>
    </xf>
    <xf numFmtId="0" fontId="1" fillId="14" borderId="21" xfId="0" applyFont="1" applyFill="1" applyBorder="1">
      <alignment horizontal="center" vertical="center"/>
    </xf>
    <xf numFmtId="0" fontId="1" fillId="15" borderId="21" xfId="0" applyFont="1" applyFill="1" applyBorder="1">
      <alignment horizontal="center" vertical="center"/>
    </xf>
    <xf numFmtId="0" fontId="1" fillId="6" borderId="24" xfId="0" applyFont="1" applyFill="1" applyBorder="1">
      <alignment horizontal="center" vertical="center"/>
    </xf>
    <xf numFmtId="0" fontId="1" fillId="13" borderId="24" xfId="0" applyFont="1" applyFill="1" applyBorder="1">
      <alignment horizontal="center" vertical="center"/>
    </xf>
    <xf numFmtId="0" fontId="1" fillId="14" borderId="24" xfId="0" applyFont="1" applyFill="1" applyBorder="1">
      <alignment horizontal="center" vertical="center"/>
    </xf>
    <xf numFmtId="0" fontId="1" fillId="15" borderId="24" xfId="0" applyFont="1" applyFill="1" applyBorder="1">
      <alignment horizontal="center" vertical="center"/>
    </xf>
    <xf numFmtId="0" fontId="0" fillId="4" borderId="9" xfId="0" applyFill="1" applyBorder="1">
      <alignment horizontal="center" vertical="center"/>
    </xf>
    <xf numFmtId="0" fontId="0" fillId="4" borderId="14" xfId="0" applyFill="1" applyBorder="1">
      <alignment horizontal="center" vertical="center"/>
    </xf>
    <xf numFmtId="0" fontId="1" fillId="7" borderId="26" xfId="0" applyFont="1" applyFill="1" applyBorder="1">
      <alignment horizontal="center" vertical="center"/>
    </xf>
    <xf numFmtId="0" fontId="1" fillId="7" borderId="27" xfId="0" applyFont="1" applyFill="1" applyBorder="1">
      <alignment horizontal="center" vertical="center"/>
    </xf>
    <xf numFmtId="0" fontId="1" fillId="6" borderId="26" xfId="0" applyFont="1" applyFill="1" applyBorder="1">
      <alignment horizontal="center" vertical="center"/>
    </xf>
    <xf numFmtId="0" fontId="1" fillId="6" borderId="27" xfId="0" applyFont="1" applyFill="1" applyBorder="1">
      <alignment horizontal="center" vertical="center"/>
    </xf>
    <xf numFmtId="0" fontId="1" fillId="13" borderId="26" xfId="0" applyFont="1" applyFill="1" applyBorder="1">
      <alignment horizontal="center" vertical="center"/>
    </xf>
    <xf numFmtId="0" fontId="1" fillId="13" borderId="27" xfId="0" applyFont="1" applyFill="1" applyBorder="1">
      <alignment horizontal="center" vertical="center"/>
    </xf>
    <xf numFmtId="0" fontId="1" fillId="14" borderId="26" xfId="0" applyFont="1" applyFill="1" applyBorder="1">
      <alignment horizontal="center" vertical="center"/>
    </xf>
    <xf numFmtId="0" fontId="1" fillId="14" borderId="27" xfId="0" applyFont="1" applyFill="1" applyBorder="1">
      <alignment horizontal="center" vertical="center"/>
    </xf>
    <xf numFmtId="0" fontId="1" fillId="15" borderId="26" xfId="0" applyFont="1" applyFill="1" applyBorder="1">
      <alignment horizontal="center" vertical="center"/>
    </xf>
    <xf numFmtId="0" fontId="1" fillId="15" borderId="27" xfId="0" applyFont="1" applyFill="1" applyBorder="1">
      <alignment horizontal="center" vertical="center"/>
    </xf>
    <xf numFmtId="0" fontId="0" fillId="3" borderId="1" xfId="0" applyFill="1" applyBorder="1">
      <alignment horizontal="center" vertical="center"/>
    </xf>
    <xf numFmtId="0" fontId="0" fillId="3" borderId="28" xfId="0" applyFill="1" applyBorder="1">
      <alignment horizontal="center" vertical="center"/>
    </xf>
    <xf numFmtId="0" fontId="1" fillId="8" borderId="29" xfId="0" applyFont="1" applyFill="1" applyBorder="1">
      <alignment horizontal="center" vertical="center"/>
    </xf>
    <xf numFmtId="0" fontId="1" fillId="8" borderId="30" xfId="0" applyFont="1" applyFill="1" applyBorder="1">
      <alignment horizontal="center" vertical="center"/>
    </xf>
    <xf numFmtId="0" fontId="1" fillId="7" borderId="20" xfId="0" applyFont="1" applyFill="1" applyBorder="1">
      <alignment horizontal="center" vertical="center"/>
    </xf>
    <xf numFmtId="0" fontId="1" fillId="7" borderId="23" xfId="0" applyFont="1" applyFill="1" applyBorder="1">
      <alignment horizontal="center" vertical="center"/>
    </xf>
    <xf numFmtId="0" fontId="0" fillId="4" borderId="8" xfId="0" applyFill="1" applyBorder="1" applyAlignment="1">
      <alignment horizontal="right" vertical="center"/>
    </xf>
    <xf numFmtId="0" fontId="0" fillId="4" borderId="13" xfId="0" applyFill="1" applyBorder="1" applyAlignment="1">
      <alignment horizontal="right" vertical="center"/>
    </xf>
    <xf numFmtId="0" fontId="1" fillId="6" borderId="20" xfId="0" applyFont="1" applyFill="1" applyBorder="1">
      <alignment horizontal="center" vertical="center"/>
    </xf>
    <xf numFmtId="0" fontId="1" fillId="6" borderId="23" xfId="0" applyFont="1" applyFill="1" applyBorder="1">
      <alignment horizontal="center" vertical="center"/>
    </xf>
    <xf numFmtId="0" fontId="1" fillId="13" borderId="20" xfId="0" applyFont="1" applyFill="1" applyBorder="1">
      <alignment horizontal="center" vertical="center"/>
    </xf>
    <xf numFmtId="0" fontId="1" fillId="13" borderId="23" xfId="0" applyFont="1" applyFill="1" applyBorder="1">
      <alignment horizontal="center" vertical="center"/>
    </xf>
    <xf numFmtId="0" fontId="1" fillId="14" borderId="20" xfId="0" applyFont="1" applyFill="1" applyBorder="1">
      <alignment horizontal="center" vertical="center"/>
    </xf>
    <xf numFmtId="0" fontId="1" fillId="14" borderId="23" xfId="0" applyFont="1" applyFill="1" applyBorder="1">
      <alignment horizontal="center" vertical="center"/>
    </xf>
    <xf numFmtId="0" fontId="1" fillId="15" borderId="20" xfId="0" applyFont="1" applyFill="1" applyBorder="1">
      <alignment horizontal="center" vertical="center"/>
    </xf>
    <xf numFmtId="0" fontId="1" fillId="15" borderId="23" xfId="0" applyFont="1" applyFill="1" applyBorder="1">
      <alignment horizontal="center" vertical="center"/>
    </xf>
    <xf numFmtId="165" fontId="0" fillId="5" borderId="8" xfId="0" applyNumberFormat="1" applyFill="1" applyBorder="1">
      <alignment horizontal="center" vertical="center"/>
    </xf>
    <xf numFmtId="165" fontId="0" fillId="5" borderId="10" xfId="0" applyNumberFormat="1" applyFill="1" applyBorder="1">
      <alignment horizontal="center" vertical="center"/>
    </xf>
    <xf numFmtId="165" fontId="0" fillId="5" borderId="9" xfId="0" applyNumberFormat="1" applyFill="1" applyBorder="1">
      <alignment horizontal="center" vertical="center"/>
    </xf>
    <xf numFmtId="165" fontId="0" fillId="9" borderId="8" xfId="0" applyNumberFormat="1" applyFill="1" applyBorder="1">
      <alignment horizontal="center" vertical="center"/>
    </xf>
    <xf numFmtId="165" fontId="0" fillId="9" borderId="10" xfId="0" applyNumberFormat="1" applyFill="1" applyBorder="1">
      <alignment horizontal="center" vertical="center"/>
    </xf>
    <xf numFmtId="165" fontId="0" fillId="9" borderId="9" xfId="0" applyNumberFormat="1" applyFill="1" applyBorder="1">
      <alignment horizontal="center" vertical="center"/>
    </xf>
    <xf numFmtId="165" fontId="0" fillId="11" borderId="8" xfId="0" applyNumberFormat="1" applyFill="1" applyBorder="1">
      <alignment horizontal="center" vertical="center"/>
    </xf>
    <xf numFmtId="165" fontId="0" fillId="11" borderId="10" xfId="0" applyNumberFormat="1" applyFill="1" applyBorder="1">
      <alignment horizontal="center" vertical="center"/>
    </xf>
    <xf numFmtId="165" fontId="0" fillId="11" borderId="9" xfId="0" applyNumberFormat="1" applyFill="1" applyBorder="1">
      <alignment horizontal="center" vertical="center"/>
    </xf>
    <xf numFmtId="165" fontId="0" fillId="12" borderId="8" xfId="0" applyNumberFormat="1" applyFill="1" applyBorder="1">
      <alignment horizontal="center" vertical="center"/>
    </xf>
    <xf numFmtId="165" fontId="0" fillId="12" borderId="10" xfId="0" applyNumberFormat="1" applyFill="1" applyBorder="1">
      <alignment horizontal="center" vertical="center"/>
    </xf>
    <xf numFmtId="165" fontId="0" fillId="12" borderId="9" xfId="0" applyNumberFormat="1" applyFill="1" applyBorder="1">
      <alignment horizontal="center" vertical="center"/>
    </xf>
    <xf numFmtId="165" fontId="0" fillId="5" borderId="13" xfId="0" applyNumberFormat="1" applyFill="1" applyBorder="1">
      <alignment horizontal="center" vertical="center"/>
    </xf>
    <xf numFmtId="165" fontId="0" fillId="5" borderId="15" xfId="0" applyNumberFormat="1" applyFill="1" applyBorder="1">
      <alignment horizontal="center" vertical="center"/>
    </xf>
    <xf numFmtId="165" fontId="0" fillId="5" borderId="14" xfId="0" applyNumberFormat="1" applyFill="1" applyBorder="1">
      <alignment horizontal="center" vertical="center"/>
    </xf>
    <xf numFmtId="165" fontId="0" fillId="9" borderId="13" xfId="0" applyNumberFormat="1" applyFill="1" applyBorder="1">
      <alignment horizontal="center" vertical="center"/>
    </xf>
    <xf numFmtId="165" fontId="0" fillId="9" borderId="15" xfId="0" applyNumberFormat="1" applyFill="1" applyBorder="1">
      <alignment horizontal="center" vertical="center"/>
    </xf>
    <xf numFmtId="165" fontId="0" fillId="9" borderId="14" xfId="0" applyNumberFormat="1" applyFill="1" applyBorder="1">
      <alignment horizontal="center" vertical="center"/>
    </xf>
    <xf numFmtId="165" fontId="0" fillId="11" borderId="13" xfId="0" applyNumberFormat="1" applyFill="1" applyBorder="1">
      <alignment horizontal="center" vertical="center"/>
    </xf>
    <xf numFmtId="165" fontId="0" fillId="11" borderId="15" xfId="0" applyNumberFormat="1" applyFill="1" applyBorder="1">
      <alignment horizontal="center" vertical="center"/>
    </xf>
    <xf numFmtId="165" fontId="0" fillId="11" borderId="14" xfId="0" applyNumberFormat="1" applyFill="1" applyBorder="1">
      <alignment horizontal="center" vertical="center"/>
    </xf>
    <xf numFmtId="165" fontId="0" fillId="12" borderId="13" xfId="0" applyNumberFormat="1" applyFill="1" applyBorder="1">
      <alignment horizontal="center" vertical="center"/>
    </xf>
    <xf numFmtId="165" fontId="0" fillId="12" borderId="15" xfId="0" applyNumberFormat="1" applyFill="1" applyBorder="1">
      <alignment horizontal="center" vertical="center"/>
    </xf>
    <xf numFmtId="165" fontId="0" fillId="12" borderId="14" xfId="0" applyNumberFormat="1" applyFill="1" applyBorder="1">
      <alignment horizontal="center" vertical="center"/>
    </xf>
  </cellXfs>
  <cellStyles count="1">
    <cellStyle name="Normal" xfId="0" builtinId="0" customBuiltin="1"/>
  </cellStyles>
  <dxfs count="0"/>
  <tableStyles count="0" defaultTableStyle="TableStyleMedium9" defaultPivotStyle="PivotStyleLight16"/>
  <colors>
    <mruColors>
      <color rgb="FF808000"/>
      <color rgb="FFFFC0C0"/>
      <color rgb="FF800000"/>
      <color rgb="FF800080"/>
      <color rgb="FF000080"/>
      <color rgb="FF008080"/>
      <color rgb="FF008000"/>
      <color rgb="FFFFC0FF"/>
      <color rgb="FFC0C0FF"/>
      <color rgb="FFC0FFC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teoalida.com/database/digitalcameras/" TargetMode="External"/><Relationship Id="rId1" Type="http://schemas.openxmlformats.org/officeDocument/2006/relationships/hyperlink" Target="http://www.teoalida.com/database/phones/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eoalida.com/database/dlgitalcameras/" TargetMode="External"/><Relationship Id="rId3" Type="http://schemas.openxmlformats.org/officeDocument/2006/relationships/hyperlink" Target="http://www.teoalida.com/database/digitalcameras/" TargetMode="External"/><Relationship Id="rId7" Type="http://schemas.openxmlformats.org/officeDocument/2006/relationships/hyperlink" Target="http://www.teoalida.com/database/dlgitalcameras/" TargetMode="External"/><Relationship Id="rId2" Type="http://schemas.openxmlformats.org/officeDocument/2006/relationships/hyperlink" Target="http://www.teoalida.com/database/phones/" TargetMode="External"/><Relationship Id="rId1" Type="http://schemas.openxmlformats.org/officeDocument/2006/relationships/hyperlink" Target="http://www.teoalida.com/database/dlgitalcameras/" TargetMode="External"/><Relationship Id="rId6" Type="http://schemas.openxmlformats.org/officeDocument/2006/relationships/hyperlink" Target="http://www.teoalida.com/database/dlgitalcameras/" TargetMode="External"/><Relationship Id="rId11" Type="http://schemas.openxmlformats.org/officeDocument/2006/relationships/printerSettings" Target="../printerSettings/printerSettings2.bin"/><Relationship Id="rId5" Type="http://schemas.openxmlformats.org/officeDocument/2006/relationships/hyperlink" Target="http://www.teoalida.com/database/dlgitalcameras/" TargetMode="External"/><Relationship Id="rId10" Type="http://schemas.openxmlformats.org/officeDocument/2006/relationships/hyperlink" Target="http://www.teoalida.com/database/dlgitalcameras/" TargetMode="External"/><Relationship Id="rId4" Type="http://schemas.openxmlformats.org/officeDocument/2006/relationships/hyperlink" Target="http://www.teoalida.com/database/digitalcameras/" TargetMode="External"/><Relationship Id="rId9" Type="http://schemas.openxmlformats.org/officeDocument/2006/relationships/hyperlink" Target="http://www.teoalida.com/database/dlgitalcameras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X74"/>
  <sheetViews>
    <sheetView tabSelected="1" workbookViewId="0">
      <pane xSplit="5" ySplit="5" topLeftCell="F6" activePane="bottomRight" state="frozen"/>
      <selection activeCell="F6" sqref="F6"/>
      <selection pane="topRight" activeCell="F6" sqref="F6"/>
      <selection pane="bottomLeft" activeCell="F6" sqref="F6"/>
      <selection pane="bottomRight" activeCell="F6" sqref="F6"/>
    </sheetView>
  </sheetViews>
  <sheetFormatPr defaultColWidth="2.7109375" defaultRowHeight="12.75"/>
  <cols>
    <col min="2" max="3" width="7.7109375" customWidth="1"/>
    <col min="4" max="4" width="10.7109375" customWidth="1"/>
    <col min="5" max="5" width="20.7109375" customWidth="1"/>
    <col min="6" max="10" width="7.7109375" customWidth="1"/>
    <col min="11" max="11" width="25.7109375" customWidth="1"/>
    <col min="12" max="12" width="7.7109375" customWidth="1"/>
    <col min="13" max="14" width="12.7109375" customWidth="1"/>
    <col min="15" max="17" width="7.7109375" customWidth="1"/>
    <col min="18" max="18" width="20.7109375" customWidth="1"/>
    <col min="19" max="22" width="7.7109375" customWidth="1"/>
    <col min="23" max="23" width="14.7109375" customWidth="1"/>
    <col min="24" max="24" width="7.7109375" customWidth="1"/>
    <col min="25" max="25" width="10.7109375" customWidth="1"/>
    <col min="26" max="26" width="12.7109375" customWidth="1"/>
    <col min="27" max="27" width="11.7109375" customWidth="1"/>
    <col min="28" max="28" width="28.7109375" customWidth="1"/>
    <col min="29" max="29" width="21.7109375" customWidth="1"/>
    <col min="30" max="31" width="7.7109375" customWidth="1"/>
    <col min="32" max="32" width="12.7109375" customWidth="1"/>
    <col min="33" max="34" width="7.7109375" customWidth="1"/>
    <col min="35" max="35" width="20.7109375" customWidth="1"/>
    <col min="36" max="37" width="7.7109375" customWidth="1"/>
    <col min="38" max="38" width="14.7109375" customWidth="1"/>
    <col min="39" max="45" width="7.7109375" customWidth="1"/>
    <col min="46" max="46" width="36.7109375" customWidth="1"/>
    <col min="47" max="47" width="7.7109375" customWidth="1"/>
    <col min="48" max="48" width="22.7109375" customWidth="1"/>
    <col min="50" max="50" width="7" bestFit="1" customWidth="1"/>
  </cols>
  <sheetData>
    <row r="1" spans="2:50" ht="13.5" thickBot="1"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</row>
    <row r="2" spans="2:50" ht="51">
      <c r="B2" s="40" t="s">
        <v>0</v>
      </c>
      <c r="C2" s="41" t="s">
        <v>1</v>
      </c>
      <c r="D2" s="42" t="s">
        <v>2</v>
      </c>
      <c r="E2" s="43" t="s">
        <v>3</v>
      </c>
      <c r="F2" s="44" t="s">
        <v>4</v>
      </c>
      <c r="G2" s="43" t="s">
        <v>46</v>
      </c>
      <c r="H2" s="45" t="s">
        <v>5</v>
      </c>
      <c r="I2" s="46" t="s">
        <v>6</v>
      </c>
      <c r="J2" s="46" t="s">
        <v>7</v>
      </c>
      <c r="K2" s="46" t="s">
        <v>8</v>
      </c>
      <c r="L2" s="46" t="s">
        <v>9</v>
      </c>
      <c r="M2" s="46" t="s">
        <v>10</v>
      </c>
      <c r="N2" s="46" t="s">
        <v>11</v>
      </c>
      <c r="O2" s="46" t="s">
        <v>12</v>
      </c>
      <c r="P2" s="46" t="s">
        <v>13</v>
      </c>
      <c r="Q2" s="46" t="s">
        <v>14</v>
      </c>
      <c r="R2" s="46" t="s">
        <v>15</v>
      </c>
      <c r="S2" s="46" t="s">
        <v>16</v>
      </c>
      <c r="T2" s="46" t="s">
        <v>17</v>
      </c>
      <c r="U2" s="46" t="s">
        <v>18</v>
      </c>
      <c r="V2" s="46" t="s">
        <v>19</v>
      </c>
      <c r="W2" s="46" t="s">
        <v>20</v>
      </c>
      <c r="X2" s="46" t="s">
        <v>21</v>
      </c>
      <c r="Y2" s="46" t="s">
        <v>22</v>
      </c>
      <c r="Z2" s="46" t="s">
        <v>23</v>
      </c>
      <c r="AA2" s="46" t="s">
        <v>24</v>
      </c>
      <c r="AB2" s="46" t="s">
        <v>25</v>
      </c>
      <c r="AC2" s="46" t="s">
        <v>26</v>
      </c>
      <c r="AD2" s="46" t="s">
        <v>27</v>
      </c>
      <c r="AE2" s="46" t="s">
        <v>28</v>
      </c>
      <c r="AF2" s="46" t="s">
        <v>29</v>
      </c>
      <c r="AG2" s="46" t="s">
        <v>30</v>
      </c>
      <c r="AH2" s="46" t="s">
        <v>31</v>
      </c>
      <c r="AI2" s="46" t="s">
        <v>32</v>
      </c>
      <c r="AJ2" s="46" t="s">
        <v>33</v>
      </c>
      <c r="AK2" s="46" t="s">
        <v>34</v>
      </c>
      <c r="AL2" s="46" t="s">
        <v>35</v>
      </c>
      <c r="AM2" s="46" t="s">
        <v>36</v>
      </c>
      <c r="AN2" s="46" t="s">
        <v>37</v>
      </c>
      <c r="AO2" s="46" t="s">
        <v>38</v>
      </c>
      <c r="AP2" s="46" t="s">
        <v>39</v>
      </c>
      <c r="AQ2" s="46" t="s">
        <v>40</v>
      </c>
      <c r="AR2" s="46" t="s">
        <v>41</v>
      </c>
      <c r="AS2" s="46" t="s">
        <v>42</v>
      </c>
      <c r="AT2" s="46" t="s">
        <v>43</v>
      </c>
      <c r="AU2" s="46" t="s">
        <v>44</v>
      </c>
      <c r="AV2" s="46" t="s">
        <v>45</v>
      </c>
      <c r="AW2" s="1"/>
      <c r="AX2" t="b">
        <f>EXACT(D1,D2)</f>
        <v>0</v>
      </c>
    </row>
    <row r="3" spans="2:50">
      <c r="B3" s="7">
        <f t="shared" ref="B3:AT3" si="0">COUNTA(B12:B6256)</f>
        <v>61</v>
      </c>
      <c r="C3" s="5">
        <f t="shared" si="0"/>
        <v>61</v>
      </c>
      <c r="D3" s="8">
        <f t="shared" si="0"/>
        <v>61</v>
      </c>
      <c r="E3" s="3">
        <f t="shared" si="0"/>
        <v>61</v>
      </c>
      <c r="F3" s="6">
        <f>COUNTA(F12:F6256)</f>
        <v>0</v>
      </c>
      <c r="G3" s="3">
        <f>COUNTA(G12:G6256)</f>
        <v>61</v>
      </c>
      <c r="H3" s="9">
        <f t="shared" si="0"/>
        <v>61</v>
      </c>
      <c r="I3" s="4">
        <f t="shared" si="0"/>
        <v>45</v>
      </c>
      <c r="J3" s="4">
        <f t="shared" si="0"/>
        <v>45</v>
      </c>
      <c r="K3" s="4">
        <f t="shared" si="0"/>
        <v>61</v>
      </c>
      <c r="L3" s="4">
        <f t="shared" si="0"/>
        <v>61</v>
      </c>
      <c r="M3" s="4">
        <f t="shared" si="0"/>
        <v>61</v>
      </c>
      <c r="N3" s="4">
        <f t="shared" si="0"/>
        <v>61</v>
      </c>
      <c r="O3" s="4">
        <f t="shared" si="0"/>
        <v>61</v>
      </c>
      <c r="P3" s="4">
        <f t="shared" si="0"/>
        <v>35</v>
      </c>
      <c r="Q3" s="4">
        <f t="shared" si="0"/>
        <v>48</v>
      </c>
      <c r="R3" s="4">
        <f t="shared" si="0"/>
        <v>61</v>
      </c>
      <c r="S3" s="4">
        <f t="shared" si="0"/>
        <v>29</v>
      </c>
      <c r="T3" s="4">
        <f t="shared" si="0"/>
        <v>61</v>
      </c>
      <c r="U3" s="4">
        <f t="shared" si="0"/>
        <v>35</v>
      </c>
      <c r="V3" s="4">
        <f t="shared" si="0"/>
        <v>30</v>
      </c>
      <c r="W3" s="4">
        <f t="shared" si="0"/>
        <v>35</v>
      </c>
      <c r="X3" s="4">
        <f t="shared" si="0"/>
        <v>61</v>
      </c>
      <c r="Y3" s="4">
        <f t="shared" si="0"/>
        <v>35</v>
      </c>
      <c r="Z3" s="4">
        <f t="shared" si="0"/>
        <v>61</v>
      </c>
      <c r="AA3" s="4">
        <f t="shared" si="0"/>
        <v>56</v>
      </c>
      <c r="AB3" s="4">
        <f t="shared" si="0"/>
        <v>61</v>
      </c>
      <c r="AC3" s="4">
        <f t="shared" si="0"/>
        <v>61</v>
      </c>
      <c r="AD3" s="4">
        <f t="shared" si="0"/>
        <v>60</v>
      </c>
      <c r="AE3" s="4">
        <f t="shared" si="0"/>
        <v>61</v>
      </c>
      <c r="AF3" s="4">
        <f t="shared" si="0"/>
        <v>61</v>
      </c>
      <c r="AG3" s="4">
        <f t="shared" si="0"/>
        <v>61</v>
      </c>
      <c r="AH3" s="4">
        <f t="shared" si="0"/>
        <v>61</v>
      </c>
      <c r="AI3" s="4">
        <f t="shared" si="0"/>
        <v>61</v>
      </c>
      <c r="AJ3" s="4">
        <f t="shared" si="0"/>
        <v>59</v>
      </c>
      <c r="AK3" s="4">
        <f t="shared" si="0"/>
        <v>61</v>
      </c>
      <c r="AL3" s="4">
        <f t="shared" si="0"/>
        <v>61</v>
      </c>
      <c r="AM3" s="4">
        <f t="shared" si="0"/>
        <v>28</v>
      </c>
      <c r="AN3" s="4">
        <f t="shared" si="0"/>
        <v>23</v>
      </c>
      <c r="AO3" s="4">
        <f t="shared" si="0"/>
        <v>61</v>
      </c>
      <c r="AP3" s="4">
        <f t="shared" si="0"/>
        <v>0</v>
      </c>
      <c r="AQ3" s="4">
        <f t="shared" si="0"/>
        <v>26</v>
      </c>
      <c r="AR3" s="4">
        <f t="shared" si="0"/>
        <v>29</v>
      </c>
      <c r="AS3" s="4">
        <f t="shared" si="0"/>
        <v>0</v>
      </c>
      <c r="AT3" s="4">
        <f t="shared" si="0"/>
        <v>61</v>
      </c>
      <c r="AU3" s="4">
        <f>COUNTA(AU12:AU6256)</f>
        <v>61</v>
      </c>
      <c r="AV3" s="4">
        <f>COUNTA(AV12:AV6256)</f>
        <v>61</v>
      </c>
      <c r="AW3" s="1"/>
    </row>
    <row r="4" spans="2:50" ht="13.5" thickBot="1">
      <c r="B4" s="10">
        <f>B3/B3</f>
        <v>1</v>
      </c>
      <c r="C4" s="11">
        <f>C3/B3</f>
        <v>1</v>
      </c>
      <c r="D4" s="12">
        <f>D3/B3</f>
        <v>1</v>
      </c>
      <c r="E4" s="13">
        <f>E3/B3</f>
        <v>1</v>
      </c>
      <c r="F4" s="14">
        <f>F3/B3</f>
        <v>0</v>
      </c>
      <c r="G4" s="13">
        <f>G3/B3</f>
        <v>1</v>
      </c>
      <c r="H4" s="15">
        <f>H3/B3</f>
        <v>1</v>
      </c>
      <c r="I4" s="16">
        <f>I3/B3</f>
        <v>0.73770491803278693</v>
      </c>
      <c r="J4" s="16">
        <f>J3/B3</f>
        <v>0.73770491803278693</v>
      </c>
      <c r="K4" s="16">
        <f>K3/B3</f>
        <v>1</v>
      </c>
      <c r="L4" s="16">
        <f>L3/B3</f>
        <v>1</v>
      </c>
      <c r="M4" s="16">
        <f>M3/B3</f>
        <v>1</v>
      </c>
      <c r="N4" s="16">
        <f>N3/B3</f>
        <v>1</v>
      </c>
      <c r="O4" s="16">
        <f>O3/B3</f>
        <v>1</v>
      </c>
      <c r="P4" s="16">
        <f>P3/B3</f>
        <v>0.57377049180327866</v>
      </c>
      <c r="Q4" s="16">
        <f>Q3/B3</f>
        <v>0.78688524590163933</v>
      </c>
      <c r="R4" s="16">
        <f>R3/B3</f>
        <v>1</v>
      </c>
      <c r="S4" s="16">
        <f>S3/B3</f>
        <v>0.47540983606557374</v>
      </c>
      <c r="T4" s="16">
        <f>T3/B3</f>
        <v>1</v>
      </c>
      <c r="U4" s="16">
        <f>U3/B3</f>
        <v>0.57377049180327866</v>
      </c>
      <c r="V4" s="16">
        <f>V3/B3</f>
        <v>0.49180327868852458</v>
      </c>
      <c r="W4" s="16">
        <f>W3/B3</f>
        <v>0.57377049180327866</v>
      </c>
      <c r="X4" s="16">
        <f>X3/B3</f>
        <v>1</v>
      </c>
      <c r="Y4" s="16">
        <f>Y3/B3</f>
        <v>0.57377049180327866</v>
      </c>
      <c r="Z4" s="16">
        <f>Z3/B3</f>
        <v>1</v>
      </c>
      <c r="AA4" s="16">
        <f>AA3/B3</f>
        <v>0.91803278688524592</v>
      </c>
      <c r="AB4" s="16">
        <f>AB3/B3</f>
        <v>1</v>
      </c>
      <c r="AC4" s="16">
        <f>AC3/B3</f>
        <v>1</v>
      </c>
      <c r="AD4" s="16">
        <f>AD3/B3</f>
        <v>0.98360655737704916</v>
      </c>
      <c r="AE4" s="16">
        <f>AE3/B3</f>
        <v>1</v>
      </c>
      <c r="AF4" s="16">
        <f>AF3/B3</f>
        <v>1</v>
      </c>
      <c r="AG4" s="16">
        <f>AG3/B3</f>
        <v>1</v>
      </c>
      <c r="AH4" s="16">
        <f>AH3/B3</f>
        <v>1</v>
      </c>
      <c r="AI4" s="16">
        <f>AI3/B3</f>
        <v>1</v>
      </c>
      <c r="AJ4" s="16">
        <f>AJ3/B3</f>
        <v>0.96721311475409832</v>
      </c>
      <c r="AK4" s="16">
        <f>AK3/B3</f>
        <v>1</v>
      </c>
      <c r="AL4" s="16">
        <f>AL3/B3</f>
        <v>1</v>
      </c>
      <c r="AM4" s="16">
        <f>AM3/B3</f>
        <v>0.45901639344262296</v>
      </c>
      <c r="AN4" s="16">
        <f>AN3/B3</f>
        <v>0.37704918032786883</v>
      </c>
      <c r="AO4" s="16">
        <f>AO3/B3</f>
        <v>1</v>
      </c>
      <c r="AP4" s="16">
        <f>AP3/B3</f>
        <v>0</v>
      </c>
      <c r="AQ4" s="16">
        <f>AQ3/B3</f>
        <v>0.42622950819672129</v>
      </c>
      <c r="AR4" s="16">
        <f>AR3/B3</f>
        <v>0.47540983606557374</v>
      </c>
      <c r="AS4" s="16">
        <f>AS3/B3</f>
        <v>0</v>
      </c>
      <c r="AT4" s="16">
        <f>AT3/B3</f>
        <v>1</v>
      </c>
      <c r="AU4" s="16">
        <f>AU3/B3</f>
        <v>1</v>
      </c>
      <c r="AV4" s="16">
        <f>AV3/B3</f>
        <v>1</v>
      </c>
      <c r="AW4" s="1"/>
    </row>
    <row r="5" spans="2:50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</row>
    <row r="6" spans="2:50" ht="26.25">
      <c r="B6" s="24" t="s">
        <v>47</v>
      </c>
    </row>
    <row r="7" spans="2:50">
      <c r="B7" s="23" t="s">
        <v>759</v>
      </c>
    </row>
    <row r="9" spans="2:50">
      <c r="B9" s="23" t="s">
        <v>756</v>
      </c>
    </row>
    <row r="10" spans="2:50">
      <c r="B10" s="23" t="s">
        <v>757</v>
      </c>
    </row>
    <row r="11" spans="2:50">
      <c r="B11" s="23" t="s">
        <v>758</v>
      </c>
    </row>
    <row r="12" spans="2:50" ht="13.5" thickBot="1"/>
    <row r="13" spans="2:50">
      <c r="B13" s="26" t="s">
        <v>742</v>
      </c>
      <c r="C13" s="27" t="s">
        <v>743</v>
      </c>
      <c r="D13" s="28" t="s">
        <v>315</v>
      </c>
      <c r="E13" s="29" t="s">
        <v>744</v>
      </c>
      <c r="F13" s="30"/>
      <c r="G13" s="29">
        <v>2023</v>
      </c>
      <c r="H13" s="31">
        <v>60.3</v>
      </c>
      <c r="I13" s="32">
        <v>60.3</v>
      </c>
      <c r="J13" s="32">
        <v>62.39</v>
      </c>
      <c r="K13" s="32" t="s">
        <v>169</v>
      </c>
      <c r="L13" s="32" t="s">
        <v>104</v>
      </c>
      <c r="M13" s="32" t="s">
        <v>317</v>
      </c>
      <c r="N13" s="32" t="s">
        <v>745</v>
      </c>
      <c r="O13" s="32">
        <v>1</v>
      </c>
      <c r="P13" s="32" t="s">
        <v>126</v>
      </c>
      <c r="Q13" s="32" t="s">
        <v>52</v>
      </c>
      <c r="R13" s="32" t="s">
        <v>746</v>
      </c>
      <c r="S13" s="32" t="s">
        <v>59</v>
      </c>
      <c r="T13" s="32" t="s">
        <v>59</v>
      </c>
      <c r="U13" s="32" t="s">
        <v>109</v>
      </c>
      <c r="V13" s="32" t="s">
        <v>206</v>
      </c>
      <c r="W13" s="32" t="s">
        <v>266</v>
      </c>
      <c r="X13" s="32" t="s">
        <v>52</v>
      </c>
      <c r="Y13" s="32" t="s">
        <v>363</v>
      </c>
      <c r="Z13" s="32" t="s">
        <v>363</v>
      </c>
      <c r="AA13" s="32"/>
      <c r="AB13" s="32" t="s">
        <v>127</v>
      </c>
      <c r="AC13" s="32" t="s">
        <v>171</v>
      </c>
      <c r="AD13" s="32" t="s">
        <v>52</v>
      </c>
      <c r="AE13" s="32" t="s">
        <v>747</v>
      </c>
      <c r="AF13" s="32" t="s">
        <v>167</v>
      </c>
      <c r="AG13" s="32" t="s">
        <v>53</v>
      </c>
      <c r="AH13" s="32" t="s">
        <v>59</v>
      </c>
      <c r="AI13" s="32" t="s">
        <v>145</v>
      </c>
      <c r="AJ13" s="32">
        <v>5</v>
      </c>
      <c r="AK13" s="32" t="s">
        <v>101</v>
      </c>
      <c r="AL13" s="32" t="s">
        <v>748</v>
      </c>
      <c r="AM13" s="32" t="s">
        <v>59</v>
      </c>
      <c r="AN13" s="32" t="s">
        <v>749</v>
      </c>
      <c r="AO13" s="32" t="s">
        <v>166</v>
      </c>
      <c r="AP13" s="32"/>
      <c r="AQ13" s="32" t="s">
        <v>59</v>
      </c>
      <c r="AR13" s="32" t="s">
        <v>59</v>
      </c>
      <c r="AS13" s="32"/>
      <c r="AT13" s="32" t="s">
        <v>750</v>
      </c>
      <c r="AU13" s="32" t="s">
        <v>751</v>
      </c>
      <c r="AV13" s="32" t="s">
        <v>752</v>
      </c>
      <c r="AW13" s="1"/>
    </row>
    <row r="14" spans="2:50">
      <c r="B14" s="33" t="s">
        <v>313</v>
      </c>
      <c r="C14" s="34" t="s">
        <v>314</v>
      </c>
      <c r="D14" s="35" t="s">
        <v>315</v>
      </c>
      <c r="E14" s="36" t="s">
        <v>316</v>
      </c>
      <c r="F14" s="37"/>
      <c r="G14" s="36">
        <v>2022</v>
      </c>
      <c r="H14" s="38">
        <v>60.3</v>
      </c>
      <c r="I14" s="39"/>
      <c r="J14" s="39"/>
      <c r="K14" s="39" t="s">
        <v>169</v>
      </c>
      <c r="L14" s="39" t="s">
        <v>104</v>
      </c>
      <c r="M14" s="39" t="s">
        <v>317</v>
      </c>
      <c r="N14" s="39" t="s">
        <v>318</v>
      </c>
      <c r="O14" s="39">
        <v>1</v>
      </c>
      <c r="P14" s="39"/>
      <c r="Q14" s="39" t="s">
        <v>51</v>
      </c>
      <c r="R14" s="39" t="s">
        <v>319</v>
      </c>
      <c r="S14" s="39" t="s">
        <v>59</v>
      </c>
      <c r="T14" s="39" t="s">
        <v>59</v>
      </c>
      <c r="U14" s="39"/>
      <c r="V14" s="39"/>
      <c r="W14" s="39"/>
      <c r="X14" s="39" t="s">
        <v>52</v>
      </c>
      <c r="Y14" s="39"/>
      <c r="Z14" s="39" t="s">
        <v>123</v>
      </c>
      <c r="AA14" s="39"/>
      <c r="AB14" s="39" t="s">
        <v>127</v>
      </c>
      <c r="AC14" s="39" t="s">
        <v>171</v>
      </c>
      <c r="AD14" s="39" t="s">
        <v>51</v>
      </c>
      <c r="AE14" s="39" t="s">
        <v>320</v>
      </c>
      <c r="AF14" s="39" t="s">
        <v>119</v>
      </c>
      <c r="AG14" s="39" t="s">
        <v>53</v>
      </c>
      <c r="AH14" s="39" t="s">
        <v>59</v>
      </c>
      <c r="AI14" s="39" t="s">
        <v>261</v>
      </c>
      <c r="AJ14" s="39">
        <v>8</v>
      </c>
      <c r="AK14" s="39" t="s">
        <v>101</v>
      </c>
      <c r="AL14" s="39" t="s">
        <v>321</v>
      </c>
      <c r="AM14" s="39" t="s">
        <v>53</v>
      </c>
      <c r="AN14" s="39"/>
      <c r="AO14" s="39" t="s">
        <v>166</v>
      </c>
      <c r="AP14" s="39"/>
      <c r="AQ14" s="39"/>
      <c r="AR14" s="39" t="s">
        <v>59</v>
      </c>
      <c r="AS14" s="39"/>
      <c r="AT14" s="39" t="s">
        <v>322</v>
      </c>
      <c r="AU14" s="39" t="s">
        <v>200</v>
      </c>
      <c r="AV14" s="39" t="s">
        <v>323</v>
      </c>
      <c r="AW14" s="1"/>
    </row>
    <row r="15" spans="2:50">
      <c r="B15" s="33" t="s">
        <v>324</v>
      </c>
      <c r="C15" s="34" t="s">
        <v>325</v>
      </c>
      <c r="D15" s="35" t="s">
        <v>315</v>
      </c>
      <c r="E15" s="36" t="s">
        <v>326</v>
      </c>
      <c r="F15" s="37"/>
      <c r="G15" s="36">
        <v>2020</v>
      </c>
      <c r="H15" s="38">
        <v>24.6</v>
      </c>
      <c r="I15" s="39"/>
      <c r="J15" s="39"/>
      <c r="K15" s="39" t="s">
        <v>169</v>
      </c>
      <c r="L15" s="39" t="s">
        <v>104</v>
      </c>
      <c r="M15" s="39" t="s">
        <v>327</v>
      </c>
      <c r="N15" s="39" t="s">
        <v>163</v>
      </c>
      <c r="O15" s="39">
        <v>1</v>
      </c>
      <c r="P15" s="39"/>
      <c r="Q15" s="39"/>
      <c r="R15" s="39" t="s">
        <v>328</v>
      </c>
      <c r="S15" s="39" t="s">
        <v>59</v>
      </c>
      <c r="T15" s="39" t="s">
        <v>59</v>
      </c>
      <c r="U15" s="39"/>
      <c r="V15" s="39"/>
      <c r="W15" s="39"/>
      <c r="X15" s="39" t="s">
        <v>52</v>
      </c>
      <c r="Y15" s="39"/>
      <c r="Z15" s="39" t="s">
        <v>123</v>
      </c>
      <c r="AA15" s="39"/>
      <c r="AB15" s="39" t="s">
        <v>127</v>
      </c>
      <c r="AC15" s="39" t="s">
        <v>164</v>
      </c>
      <c r="AD15" s="39" t="s">
        <v>52</v>
      </c>
      <c r="AE15" s="39" t="s">
        <v>329</v>
      </c>
      <c r="AF15" s="39" t="s">
        <v>165</v>
      </c>
      <c r="AG15" s="39" t="s">
        <v>53</v>
      </c>
      <c r="AH15" s="39" t="s">
        <v>59</v>
      </c>
      <c r="AI15" s="39" t="s">
        <v>145</v>
      </c>
      <c r="AJ15" s="39">
        <v>8</v>
      </c>
      <c r="AK15" s="39" t="s">
        <v>170</v>
      </c>
      <c r="AL15" s="39" t="s">
        <v>173</v>
      </c>
      <c r="AM15" s="39" t="s">
        <v>59</v>
      </c>
      <c r="AN15" s="39" t="s">
        <v>265</v>
      </c>
      <c r="AO15" s="39" t="s">
        <v>172</v>
      </c>
      <c r="AP15" s="39"/>
      <c r="AQ15" s="39" t="s">
        <v>59</v>
      </c>
      <c r="AR15" s="39" t="s">
        <v>59</v>
      </c>
      <c r="AS15" s="39"/>
      <c r="AT15" s="39" t="s">
        <v>330</v>
      </c>
      <c r="AU15" s="39" t="s">
        <v>331</v>
      </c>
      <c r="AV15" s="39" t="s">
        <v>332</v>
      </c>
      <c r="AW15" s="1"/>
    </row>
    <row r="16" spans="2:50">
      <c r="B16" s="33" t="s">
        <v>333</v>
      </c>
      <c r="C16" s="34" t="s">
        <v>334</v>
      </c>
      <c r="D16" s="35" t="s">
        <v>315</v>
      </c>
      <c r="E16" s="36" t="s">
        <v>335</v>
      </c>
      <c r="F16" s="37"/>
      <c r="G16" s="36">
        <v>2020</v>
      </c>
      <c r="H16" s="38">
        <v>41</v>
      </c>
      <c r="I16" s="39"/>
      <c r="J16" s="39"/>
      <c r="K16" s="39" t="s">
        <v>169</v>
      </c>
      <c r="L16" s="39" t="s">
        <v>104</v>
      </c>
      <c r="M16" s="39" t="s">
        <v>336</v>
      </c>
      <c r="N16" s="39" t="s">
        <v>337</v>
      </c>
      <c r="O16" s="39">
        <v>1</v>
      </c>
      <c r="P16" s="39"/>
      <c r="Q16" s="39" t="s">
        <v>51</v>
      </c>
      <c r="R16" s="39" t="s">
        <v>338</v>
      </c>
      <c r="S16" s="39" t="s">
        <v>59</v>
      </c>
      <c r="T16" s="39" t="s">
        <v>59</v>
      </c>
      <c r="U16" s="39"/>
      <c r="V16" s="39"/>
      <c r="W16" s="39"/>
      <c r="X16" s="39" t="s">
        <v>52</v>
      </c>
      <c r="Y16" s="39"/>
      <c r="Z16" s="39" t="s">
        <v>123</v>
      </c>
      <c r="AA16" s="39"/>
      <c r="AB16" s="39" t="s">
        <v>127</v>
      </c>
      <c r="AC16" s="39" t="s">
        <v>171</v>
      </c>
      <c r="AD16" s="39" t="s">
        <v>51</v>
      </c>
      <c r="AE16" s="39" t="s">
        <v>339</v>
      </c>
      <c r="AF16" s="39" t="s">
        <v>119</v>
      </c>
      <c r="AG16" s="39" t="s">
        <v>53</v>
      </c>
      <c r="AH16" s="39" t="s">
        <v>59</v>
      </c>
      <c r="AI16" s="39" t="s">
        <v>261</v>
      </c>
      <c r="AJ16" s="39">
        <v>8</v>
      </c>
      <c r="AK16" s="39" t="s">
        <v>101</v>
      </c>
      <c r="AL16" s="39" t="s">
        <v>268</v>
      </c>
      <c r="AM16" s="39" t="s">
        <v>53</v>
      </c>
      <c r="AN16" s="39"/>
      <c r="AO16" s="39" t="s">
        <v>172</v>
      </c>
      <c r="AP16" s="39"/>
      <c r="AQ16" s="39" t="s">
        <v>53</v>
      </c>
      <c r="AR16" s="39" t="s">
        <v>59</v>
      </c>
      <c r="AS16" s="39"/>
      <c r="AT16" s="39" t="s">
        <v>340</v>
      </c>
      <c r="AU16" s="39" t="s">
        <v>183</v>
      </c>
      <c r="AV16" s="39" t="s">
        <v>323</v>
      </c>
      <c r="AW16" s="1"/>
    </row>
    <row r="17" spans="2:49">
      <c r="B17" s="33" t="s">
        <v>341</v>
      </c>
      <c r="C17" s="34" t="s">
        <v>342</v>
      </c>
      <c r="D17" s="35" t="s">
        <v>315</v>
      </c>
      <c r="E17" s="36" t="s">
        <v>343</v>
      </c>
      <c r="F17" s="37"/>
      <c r="G17" s="36">
        <v>2019</v>
      </c>
      <c r="H17" s="38">
        <v>47.3</v>
      </c>
      <c r="I17" s="39"/>
      <c r="J17" s="39"/>
      <c r="K17" s="39" t="s">
        <v>169</v>
      </c>
      <c r="L17" s="39" t="s">
        <v>104</v>
      </c>
      <c r="M17" s="39" t="s">
        <v>344</v>
      </c>
      <c r="N17" s="39" t="s">
        <v>345</v>
      </c>
      <c r="O17" s="39">
        <v>1</v>
      </c>
      <c r="P17" s="39"/>
      <c r="Q17" s="39"/>
      <c r="R17" s="39" t="s">
        <v>346</v>
      </c>
      <c r="S17" s="39" t="s">
        <v>59</v>
      </c>
      <c r="T17" s="39" t="s">
        <v>59</v>
      </c>
      <c r="U17" s="39"/>
      <c r="V17" s="39"/>
      <c r="W17" s="39"/>
      <c r="X17" s="39" t="s">
        <v>52</v>
      </c>
      <c r="Y17" s="39"/>
      <c r="Z17" s="39" t="s">
        <v>123</v>
      </c>
      <c r="AA17" s="39"/>
      <c r="AB17" s="39" t="s">
        <v>127</v>
      </c>
      <c r="AC17" s="39" t="s">
        <v>164</v>
      </c>
      <c r="AD17" s="39" t="s">
        <v>52</v>
      </c>
      <c r="AE17" s="39" t="s">
        <v>329</v>
      </c>
      <c r="AF17" s="39" t="s">
        <v>165</v>
      </c>
      <c r="AG17" s="39" t="s">
        <v>53</v>
      </c>
      <c r="AH17" s="39" t="s">
        <v>59</v>
      </c>
      <c r="AI17" s="39" t="s">
        <v>145</v>
      </c>
      <c r="AJ17" s="39">
        <v>8</v>
      </c>
      <c r="AK17" s="39" t="s">
        <v>170</v>
      </c>
      <c r="AL17" s="39" t="s">
        <v>173</v>
      </c>
      <c r="AM17" s="39" t="s">
        <v>59</v>
      </c>
      <c r="AN17" s="39" t="s">
        <v>347</v>
      </c>
      <c r="AO17" s="39" t="s">
        <v>172</v>
      </c>
      <c r="AP17" s="39"/>
      <c r="AQ17" s="39" t="s">
        <v>59</v>
      </c>
      <c r="AR17" s="39" t="s">
        <v>59</v>
      </c>
      <c r="AS17" s="39"/>
      <c r="AT17" s="39" t="s">
        <v>348</v>
      </c>
      <c r="AU17" s="39" t="s">
        <v>349</v>
      </c>
      <c r="AV17" s="39" t="s">
        <v>350</v>
      </c>
      <c r="AW17" s="1"/>
    </row>
    <row r="18" spans="2:49">
      <c r="B18" s="33" t="s">
        <v>351</v>
      </c>
      <c r="C18" s="34" t="s">
        <v>352</v>
      </c>
      <c r="D18" s="35" t="s">
        <v>315</v>
      </c>
      <c r="E18" s="36" t="s">
        <v>353</v>
      </c>
      <c r="F18" s="37"/>
      <c r="G18" s="36">
        <v>2019</v>
      </c>
      <c r="H18" s="38">
        <v>24</v>
      </c>
      <c r="I18" s="39"/>
      <c r="J18" s="39"/>
      <c r="K18" s="39" t="s">
        <v>220</v>
      </c>
      <c r="L18" s="39" t="s">
        <v>104</v>
      </c>
      <c r="M18" s="39" t="s">
        <v>163</v>
      </c>
      <c r="N18" s="39" t="s">
        <v>354</v>
      </c>
      <c r="O18" s="39">
        <v>1.01</v>
      </c>
      <c r="P18" s="39"/>
      <c r="Q18" s="39"/>
      <c r="R18" s="39" t="s">
        <v>284</v>
      </c>
      <c r="S18" s="39" t="s">
        <v>59</v>
      </c>
      <c r="T18" s="39" t="s">
        <v>59</v>
      </c>
      <c r="U18" s="39"/>
      <c r="V18" s="39"/>
      <c r="W18" s="39"/>
      <c r="X18" s="39" t="s">
        <v>52</v>
      </c>
      <c r="Y18" s="39"/>
      <c r="Z18" s="39" t="s">
        <v>123</v>
      </c>
      <c r="AA18" s="39" t="s">
        <v>55</v>
      </c>
      <c r="AB18" s="39" t="s">
        <v>355</v>
      </c>
      <c r="AC18" s="39" t="s">
        <v>171</v>
      </c>
      <c r="AD18" s="39" t="s">
        <v>52</v>
      </c>
      <c r="AE18" s="39" t="s">
        <v>79</v>
      </c>
      <c r="AF18" s="39" t="s">
        <v>119</v>
      </c>
      <c r="AG18" s="39" t="s">
        <v>53</v>
      </c>
      <c r="AH18" s="39" t="s">
        <v>59</v>
      </c>
      <c r="AI18" s="39" t="s">
        <v>261</v>
      </c>
      <c r="AJ18" s="39">
        <v>7</v>
      </c>
      <c r="AK18" s="39" t="s">
        <v>101</v>
      </c>
      <c r="AL18" s="39" t="s">
        <v>182</v>
      </c>
      <c r="AM18" s="39" t="s">
        <v>59</v>
      </c>
      <c r="AN18" s="39" t="s">
        <v>356</v>
      </c>
      <c r="AO18" s="39" t="s">
        <v>172</v>
      </c>
      <c r="AP18" s="39"/>
      <c r="AQ18" s="39"/>
      <c r="AR18" s="39" t="s">
        <v>53</v>
      </c>
      <c r="AS18" s="39"/>
      <c r="AT18" s="39" t="s">
        <v>357</v>
      </c>
      <c r="AU18" s="39" t="s">
        <v>176</v>
      </c>
      <c r="AV18" s="39" t="s">
        <v>358</v>
      </c>
      <c r="AW18" s="1"/>
    </row>
    <row r="19" spans="2:49">
      <c r="B19" s="33" t="s">
        <v>359</v>
      </c>
      <c r="C19" s="34" t="s">
        <v>360</v>
      </c>
      <c r="D19" s="35" t="s">
        <v>315</v>
      </c>
      <c r="E19" s="36" t="s">
        <v>361</v>
      </c>
      <c r="F19" s="37"/>
      <c r="G19" s="36">
        <v>2019</v>
      </c>
      <c r="H19" s="38">
        <v>47.3</v>
      </c>
      <c r="I19" s="39">
        <v>47.3</v>
      </c>
      <c r="J19" s="39">
        <v>50.4</v>
      </c>
      <c r="K19" s="39" t="s">
        <v>169</v>
      </c>
      <c r="L19" s="39" t="s">
        <v>104</v>
      </c>
      <c r="M19" s="39" t="s">
        <v>344</v>
      </c>
      <c r="N19" s="39" t="s">
        <v>345</v>
      </c>
      <c r="O19" s="39">
        <v>1</v>
      </c>
      <c r="P19" s="39" t="s">
        <v>126</v>
      </c>
      <c r="Q19" s="39" t="s">
        <v>52</v>
      </c>
      <c r="R19" s="39" t="s">
        <v>362</v>
      </c>
      <c r="S19" s="39" t="s">
        <v>59</v>
      </c>
      <c r="T19" s="39" t="s">
        <v>59</v>
      </c>
      <c r="U19" s="39" t="s">
        <v>109</v>
      </c>
      <c r="V19" s="39" t="s">
        <v>206</v>
      </c>
      <c r="W19" s="39" t="s">
        <v>266</v>
      </c>
      <c r="X19" s="39" t="s">
        <v>52</v>
      </c>
      <c r="Y19" s="39" t="s">
        <v>363</v>
      </c>
      <c r="Z19" s="39" t="s">
        <v>363</v>
      </c>
      <c r="AA19" s="39" t="s">
        <v>55</v>
      </c>
      <c r="AB19" s="39" t="s">
        <v>127</v>
      </c>
      <c r="AC19" s="39" t="s">
        <v>171</v>
      </c>
      <c r="AD19" s="39" t="s">
        <v>52</v>
      </c>
      <c r="AE19" s="39" t="s">
        <v>215</v>
      </c>
      <c r="AF19" s="39" t="s">
        <v>246</v>
      </c>
      <c r="AG19" s="39" t="s">
        <v>53</v>
      </c>
      <c r="AH19" s="39" t="s">
        <v>59</v>
      </c>
      <c r="AI19" s="39" t="s">
        <v>145</v>
      </c>
      <c r="AJ19" s="39">
        <v>5</v>
      </c>
      <c r="AK19" s="39" t="s">
        <v>101</v>
      </c>
      <c r="AL19" s="39" t="s">
        <v>168</v>
      </c>
      <c r="AM19" s="39" t="s">
        <v>59</v>
      </c>
      <c r="AN19" s="39" t="s">
        <v>269</v>
      </c>
      <c r="AO19" s="39" t="s">
        <v>172</v>
      </c>
      <c r="AP19" s="39"/>
      <c r="AQ19" s="39"/>
      <c r="AR19" s="39" t="s">
        <v>59</v>
      </c>
      <c r="AS19" s="39"/>
      <c r="AT19" s="39" t="s">
        <v>330</v>
      </c>
      <c r="AU19" s="39" t="s">
        <v>364</v>
      </c>
      <c r="AV19" s="39" t="s">
        <v>365</v>
      </c>
      <c r="AW19" s="1"/>
    </row>
    <row r="20" spans="2:49">
      <c r="B20" s="33" t="s">
        <v>366</v>
      </c>
      <c r="C20" s="34" t="s">
        <v>367</v>
      </c>
      <c r="D20" s="35" t="s">
        <v>315</v>
      </c>
      <c r="E20" s="36" t="s">
        <v>368</v>
      </c>
      <c r="F20" s="37"/>
      <c r="G20" s="36">
        <v>2018</v>
      </c>
      <c r="H20" s="38">
        <v>17</v>
      </c>
      <c r="I20" s="39">
        <v>17</v>
      </c>
      <c r="J20" s="39">
        <v>21.77</v>
      </c>
      <c r="K20" s="39" t="s">
        <v>302</v>
      </c>
      <c r="L20" s="39" t="s">
        <v>104</v>
      </c>
      <c r="M20" s="39" t="s">
        <v>369</v>
      </c>
      <c r="N20" s="39" t="s">
        <v>370</v>
      </c>
      <c r="O20" s="39">
        <v>2</v>
      </c>
      <c r="P20" s="39" t="s">
        <v>311</v>
      </c>
      <c r="Q20" s="39" t="s">
        <v>52</v>
      </c>
      <c r="R20" s="39" t="s">
        <v>371</v>
      </c>
      <c r="S20" s="39" t="s">
        <v>59</v>
      </c>
      <c r="T20" s="39" t="s">
        <v>59</v>
      </c>
      <c r="U20" s="39" t="s">
        <v>68</v>
      </c>
      <c r="V20" s="39" t="s">
        <v>137</v>
      </c>
      <c r="W20" s="39" t="s">
        <v>372</v>
      </c>
      <c r="X20" s="39" t="s">
        <v>52</v>
      </c>
      <c r="Y20" s="39" t="s">
        <v>373</v>
      </c>
      <c r="Z20" s="39" t="s">
        <v>224</v>
      </c>
      <c r="AA20" s="39" t="s">
        <v>55</v>
      </c>
      <c r="AB20" s="39" t="s">
        <v>127</v>
      </c>
      <c r="AC20" s="39" t="s">
        <v>264</v>
      </c>
      <c r="AD20" s="39" t="s">
        <v>52</v>
      </c>
      <c r="AE20" s="39" t="s">
        <v>215</v>
      </c>
      <c r="AF20" s="39" t="s">
        <v>167</v>
      </c>
      <c r="AG20" s="39" t="s">
        <v>53</v>
      </c>
      <c r="AH20" s="39" t="s">
        <v>59</v>
      </c>
      <c r="AI20" s="39" t="s">
        <v>145</v>
      </c>
      <c r="AJ20" s="39">
        <v>5</v>
      </c>
      <c r="AK20" s="39" t="s">
        <v>101</v>
      </c>
      <c r="AL20" s="39" t="s">
        <v>374</v>
      </c>
      <c r="AM20" s="39" t="s">
        <v>59</v>
      </c>
      <c r="AN20" s="39" t="s">
        <v>375</v>
      </c>
      <c r="AO20" s="39" t="s">
        <v>172</v>
      </c>
      <c r="AP20" s="39"/>
      <c r="AQ20" s="39" t="s">
        <v>59</v>
      </c>
      <c r="AR20" s="39" t="s">
        <v>59</v>
      </c>
      <c r="AS20" s="39"/>
      <c r="AT20" s="39" t="s">
        <v>376</v>
      </c>
      <c r="AU20" s="39" t="s">
        <v>306</v>
      </c>
      <c r="AV20" s="39" t="s">
        <v>377</v>
      </c>
      <c r="AW20" s="1"/>
    </row>
    <row r="21" spans="2:49">
      <c r="B21" s="33" t="s">
        <v>378</v>
      </c>
      <c r="C21" s="34" t="s">
        <v>379</v>
      </c>
      <c r="D21" s="35" t="s">
        <v>315</v>
      </c>
      <c r="E21" s="36" t="s">
        <v>380</v>
      </c>
      <c r="F21" s="37"/>
      <c r="G21" s="36">
        <v>2017</v>
      </c>
      <c r="H21" s="38">
        <v>24.24</v>
      </c>
      <c r="I21" s="39">
        <v>24.24</v>
      </c>
      <c r="J21" s="39">
        <v>24.96</v>
      </c>
      <c r="K21" s="39" t="s">
        <v>381</v>
      </c>
      <c r="L21" s="39" t="s">
        <v>104</v>
      </c>
      <c r="M21" s="39" t="s">
        <v>382</v>
      </c>
      <c r="N21" s="39" t="s">
        <v>383</v>
      </c>
      <c r="O21" s="39">
        <v>1.53</v>
      </c>
      <c r="P21" s="39"/>
      <c r="Q21" s="39"/>
      <c r="R21" s="39" t="s">
        <v>338</v>
      </c>
      <c r="S21" s="39" t="s">
        <v>59</v>
      </c>
      <c r="T21" s="39" t="s">
        <v>59</v>
      </c>
      <c r="U21" s="39"/>
      <c r="V21" s="39"/>
      <c r="W21" s="39"/>
      <c r="X21" s="39" t="s">
        <v>52</v>
      </c>
      <c r="Y21" s="39"/>
      <c r="Z21" s="39" t="s">
        <v>123</v>
      </c>
      <c r="AA21" s="39" t="s">
        <v>55</v>
      </c>
      <c r="AB21" s="39" t="s">
        <v>127</v>
      </c>
      <c r="AC21" s="39" t="s">
        <v>171</v>
      </c>
      <c r="AD21" s="39" t="s">
        <v>52</v>
      </c>
      <c r="AE21" s="39" t="s">
        <v>100</v>
      </c>
      <c r="AF21" s="39" t="s">
        <v>165</v>
      </c>
      <c r="AG21" s="39" t="s">
        <v>53</v>
      </c>
      <c r="AH21" s="39" t="s">
        <v>59</v>
      </c>
      <c r="AI21" s="39" t="s">
        <v>145</v>
      </c>
      <c r="AJ21" s="39">
        <v>5</v>
      </c>
      <c r="AK21" s="39" t="s">
        <v>101</v>
      </c>
      <c r="AL21" s="39" t="s">
        <v>168</v>
      </c>
      <c r="AM21" s="39" t="s">
        <v>59</v>
      </c>
      <c r="AN21" s="39" t="s">
        <v>384</v>
      </c>
      <c r="AO21" s="39" t="s">
        <v>172</v>
      </c>
      <c r="AP21" s="39"/>
      <c r="AQ21" s="39" t="s">
        <v>53</v>
      </c>
      <c r="AR21" s="39" t="s">
        <v>59</v>
      </c>
      <c r="AS21" s="39"/>
      <c r="AT21" s="39" t="s">
        <v>385</v>
      </c>
      <c r="AU21" s="39" t="s">
        <v>306</v>
      </c>
      <c r="AV21" s="39" t="s">
        <v>386</v>
      </c>
      <c r="AW21" s="1"/>
    </row>
    <row r="22" spans="2:49">
      <c r="B22" s="33" t="s">
        <v>387</v>
      </c>
      <c r="C22" s="34" t="s">
        <v>388</v>
      </c>
      <c r="D22" s="35" t="s">
        <v>315</v>
      </c>
      <c r="E22" s="36" t="s">
        <v>389</v>
      </c>
      <c r="F22" s="37"/>
      <c r="G22" s="36">
        <v>2017</v>
      </c>
      <c r="H22" s="38">
        <v>24.32</v>
      </c>
      <c r="I22" s="39">
        <v>24.32</v>
      </c>
      <c r="J22" s="39">
        <v>24.96</v>
      </c>
      <c r="K22" s="39" t="s">
        <v>381</v>
      </c>
      <c r="L22" s="39" t="s">
        <v>104</v>
      </c>
      <c r="M22" s="39" t="s">
        <v>390</v>
      </c>
      <c r="N22" s="39" t="s">
        <v>383</v>
      </c>
      <c r="O22" s="39">
        <v>1.53</v>
      </c>
      <c r="P22" s="39"/>
      <c r="Q22" s="39"/>
      <c r="R22" s="39" t="s">
        <v>338</v>
      </c>
      <c r="S22" s="39" t="s">
        <v>59</v>
      </c>
      <c r="T22" s="39" t="s">
        <v>59</v>
      </c>
      <c r="U22" s="39"/>
      <c r="V22" s="39"/>
      <c r="W22" s="39"/>
      <c r="X22" s="39" t="s">
        <v>52</v>
      </c>
      <c r="Y22" s="39"/>
      <c r="Z22" s="39" t="s">
        <v>123</v>
      </c>
      <c r="AA22" s="39" t="s">
        <v>55</v>
      </c>
      <c r="AB22" s="39" t="s">
        <v>127</v>
      </c>
      <c r="AC22" s="39" t="s">
        <v>171</v>
      </c>
      <c r="AD22" s="39" t="s">
        <v>52</v>
      </c>
      <c r="AE22" s="39" t="s">
        <v>100</v>
      </c>
      <c r="AF22" s="39" t="s">
        <v>119</v>
      </c>
      <c r="AG22" s="39" t="s">
        <v>53</v>
      </c>
      <c r="AH22" s="39" t="s">
        <v>59</v>
      </c>
      <c r="AI22" s="39" t="s">
        <v>179</v>
      </c>
      <c r="AJ22" s="39">
        <v>5</v>
      </c>
      <c r="AK22" s="39" t="s">
        <v>391</v>
      </c>
      <c r="AL22" s="39" t="s">
        <v>392</v>
      </c>
      <c r="AM22" s="39" t="s">
        <v>59</v>
      </c>
      <c r="AN22" s="39" t="s">
        <v>384</v>
      </c>
      <c r="AO22" s="39" t="s">
        <v>172</v>
      </c>
      <c r="AP22" s="39"/>
      <c r="AQ22" s="39" t="s">
        <v>59</v>
      </c>
      <c r="AR22" s="39" t="s">
        <v>59</v>
      </c>
      <c r="AS22" s="39"/>
      <c r="AT22" s="39" t="s">
        <v>393</v>
      </c>
      <c r="AU22" s="39" t="s">
        <v>187</v>
      </c>
      <c r="AV22" s="39" t="s">
        <v>394</v>
      </c>
      <c r="AW22" s="1"/>
    </row>
    <row r="23" spans="2:49">
      <c r="B23" s="33" t="s">
        <v>395</v>
      </c>
      <c r="C23" s="34" t="s">
        <v>396</v>
      </c>
      <c r="D23" s="35" t="s">
        <v>315</v>
      </c>
      <c r="E23" s="36" t="s">
        <v>397</v>
      </c>
      <c r="F23" s="37"/>
      <c r="G23" s="36">
        <v>2017</v>
      </c>
      <c r="H23" s="38">
        <v>24</v>
      </c>
      <c r="I23" s="39"/>
      <c r="J23" s="39"/>
      <c r="K23" s="39" t="s">
        <v>169</v>
      </c>
      <c r="L23" s="39" t="s">
        <v>104</v>
      </c>
      <c r="M23" s="39" t="s">
        <v>163</v>
      </c>
      <c r="N23" s="39" t="s">
        <v>398</v>
      </c>
      <c r="O23" s="39">
        <v>1</v>
      </c>
      <c r="P23" s="39"/>
      <c r="Q23" s="39" t="s">
        <v>51</v>
      </c>
      <c r="R23" s="39" t="s">
        <v>338</v>
      </c>
      <c r="S23" s="39" t="s">
        <v>59</v>
      </c>
      <c r="T23" s="39" t="s">
        <v>59</v>
      </c>
      <c r="U23" s="39"/>
      <c r="V23" s="39"/>
      <c r="W23" s="39"/>
      <c r="X23" s="39" t="s">
        <v>52</v>
      </c>
      <c r="Y23" s="39"/>
      <c r="Z23" s="39" t="s">
        <v>123</v>
      </c>
      <c r="AA23" s="39" t="s">
        <v>55</v>
      </c>
      <c r="AB23" s="39" t="s">
        <v>127</v>
      </c>
      <c r="AC23" s="39" t="s">
        <v>171</v>
      </c>
      <c r="AD23" s="39" t="s">
        <v>52</v>
      </c>
      <c r="AE23" s="39" t="s">
        <v>399</v>
      </c>
      <c r="AF23" s="39" t="s">
        <v>119</v>
      </c>
      <c r="AG23" s="39" t="s">
        <v>53</v>
      </c>
      <c r="AH23" s="39" t="s">
        <v>59</v>
      </c>
      <c r="AI23" s="39" t="s">
        <v>261</v>
      </c>
      <c r="AJ23" s="39">
        <v>8</v>
      </c>
      <c r="AK23" s="39" t="s">
        <v>101</v>
      </c>
      <c r="AL23" s="39" t="s">
        <v>268</v>
      </c>
      <c r="AM23" s="39" t="s">
        <v>53</v>
      </c>
      <c r="AN23" s="39"/>
      <c r="AO23" s="39" t="s">
        <v>172</v>
      </c>
      <c r="AP23" s="39"/>
      <c r="AQ23" s="39" t="s">
        <v>53</v>
      </c>
      <c r="AR23" s="39" t="s">
        <v>59</v>
      </c>
      <c r="AS23" s="39"/>
      <c r="AT23" s="39" t="s">
        <v>140</v>
      </c>
      <c r="AU23" s="39" t="s">
        <v>183</v>
      </c>
      <c r="AV23" s="39" t="s">
        <v>323</v>
      </c>
      <c r="AW23" s="1"/>
    </row>
    <row r="24" spans="2:49">
      <c r="B24" s="33" t="s">
        <v>400</v>
      </c>
      <c r="C24" s="34" t="s">
        <v>401</v>
      </c>
      <c r="D24" s="35" t="s">
        <v>315</v>
      </c>
      <c r="E24" s="36" t="s">
        <v>402</v>
      </c>
      <c r="F24" s="37"/>
      <c r="G24" s="36">
        <v>2016</v>
      </c>
      <c r="H24" s="38">
        <v>16.3</v>
      </c>
      <c r="I24" s="39">
        <v>16.3</v>
      </c>
      <c r="J24" s="39">
        <v>16.5</v>
      </c>
      <c r="K24" s="39" t="s">
        <v>381</v>
      </c>
      <c r="L24" s="39" t="s">
        <v>104</v>
      </c>
      <c r="M24" s="39" t="s">
        <v>403</v>
      </c>
      <c r="N24" s="39" t="s">
        <v>404</v>
      </c>
      <c r="O24" s="39">
        <v>1.53</v>
      </c>
      <c r="P24" s="39"/>
      <c r="Q24" s="39"/>
      <c r="R24" s="39" t="s">
        <v>405</v>
      </c>
      <c r="S24" s="39" t="s">
        <v>59</v>
      </c>
      <c r="T24" s="39" t="s">
        <v>59</v>
      </c>
      <c r="U24" s="39"/>
      <c r="V24" s="39"/>
      <c r="W24" s="39"/>
      <c r="X24" s="39" t="s">
        <v>52</v>
      </c>
      <c r="Y24" s="39"/>
      <c r="Z24" s="39" t="s">
        <v>123</v>
      </c>
      <c r="AA24" s="39" t="s">
        <v>55</v>
      </c>
      <c r="AB24" s="39" t="s">
        <v>127</v>
      </c>
      <c r="AC24" s="39" t="s">
        <v>171</v>
      </c>
      <c r="AD24" s="39" t="s">
        <v>52</v>
      </c>
      <c r="AE24" s="39" t="s">
        <v>100</v>
      </c>
      <c r="AF24" s="39" t="s">
        <v>119</v>
      </c>
      <c r="AG24" s="39" t="s">
        <v>59</v>
      </c>
      <c r="AH24" s="39" t="s">
        <v>59</v>
      </c>
      <c r="AI24" s="39" t="s">
        <v>179</v>
      </c>
      <c r="AJ24" s="39">
        <v>5</v>
      </c>
      <c r="AK24" s="39" t="s">
        <v>391</v>
      </c>
      <c r="AL24" s="39" t="s">
        <v>392</v>
      </c>
      <c r="AM24" s="39" t="s">
        <v>59</v>
      </c>
      <c r="AN24" s="39" t="s">
        <v>185</v>
      </c>
      <c r="AO24" s="39" t="s">
        <v>172</v>
      </c>
      <c r="AP24" s="39"/>
      <c r="AQ24" s="39" t="s">
        <v>59</v>
      </c>
      <c r="AR24" s="39" t="s">
        <v>59</v>
      </c>
      <c r="AS24" s="39"/>
      <c r="AT24" s="39" t="s">
        <v>406</v>
      </c>
      <c r="AU24" s="39" t="s">
        <v>239</v>
      </c>
      <c r="AV24" s="39" t="s">
        <v>394</v>
      </c>
      <c r="AW24" s="1"/>
    </row>
    <row r="25" spans="2:49">
      <c r="B25" s="33" t="s">
        <v>407</v>
      </c>
      <c r="C25" s="34" t="s">
        <v>408</v>
      </c>
      <c r="D25" s="35" t="s">
        <v>315</v>
      </c>
      <c r="E25" s="36" t="s">
        <v>409</v>
      </c>
      <c r="F25" s="37"/>
      <c r="G25" s="36">
        <v>2016</v>
      </c>
      <c r="H25" s="38">
        <v>16.2</v>
      </c>
      <c r="I25" s="39">
        <v>16.2</v>
      </c>
      <c r="J25" s="39">
        <v>16.5</v>
      </c>
      <c r="K25" s="39" t="s">
        <v>381</v>
      </c>
      <c r="L25" s="39" t="s">
        <v>104</v>
      </c>
      <c r="M25" s="39" t="s">
        <v>410</v>
      </c>
      <c r="N25" s="39" t="s">
        <v>411</v>
      </c>
      <c r="O25" s="39">
        <v>1.53</v>
      </c>
      <c r="P25" s="39" t="s">
        <v>126</v>
      </c>
      <c r="Q25" s="39" t="s">
        <v>51</v>
      </c>
      <c r="R25" s="39" t="s">
        <v>405</v>
      </c>
      <c r="S25" s="39" t="s">
        <v>59</v>
      </c>
      <c r="T25" s="39" t="s">
        <v>59</v>
      </c>
      <c r="U25" s="39" t="s">
        <v>112</v>
      </c>
      <c r="V25" s="39"/>
      <c r="W25" s="39" t="s">
        <v>133</v>
      </c>
      <c r="X25" s="39" t="s">
        <v>52</v>
      </c>
      <c r="Y25" s="39" t="s">
        <v>363</v>
      </c>
      <c r="Z25" s="39" t="s">
        <v>295</v>
      </c>
      <c r="AA25" s="39" t="s">
        <v>55</v>
      </c>
      <c r="AB25" s="39" t="s">
        <v>127</v>
      </c>
      <c r="AC25" s="39" t="s">
        <v>171</v>
      </c>
      <c r="AD25" s="39" t="s">
        <v>52</v>
      </c>
      <c r="AE25" s="39" t="s">
        <v>100</v>
      </c>
      <c r="AF25" s="39" t="s">
        <v>58</v>
      </c>
      <c r="AG25" s="39" t="s">
        <v>59</v>
      </c>
      <c r="AH25" s="39" t="s">
        <v>59</v>
      </c>
      <c r="AI25" s="39" t="s">
        <v>66</v>
      </c>
      <c r="AJ25" s="39">
        <v>5</v>
      </c>
      <c r="AK25" s="39" t="s">
        <v>101</v>
      </c>
      <c r="AL25" s="39" t="s">
        <v>138</v>
      </c>
      <c r="AM25" s="39" t="s">
        <v>59</v>
      </c>
      <c r="AN25" s="39" t="s">
        <v>185</v>
      </c>
      <c r="AO25" s="39" t="s">
        <v>172</v>
      </c>
      <c r="AP25" s="39"/>
      <c r="AQ25" s="39" t="s">
        <v>53</v>
      </c>
      <c r="AR25" s="39" t="s">
        <v>53</v>
      </c>
      <c r="AS25" s="39"/>
      <c r="AT25" s="39" t="s">
        <v>412</v>
      </c>
      <c r="AU25" s="39" t="s">
        <v>413</v>
      </c>
      <c r="AV25" s="39" t="s">
        <v>414</v>
      </c>
      <c r="AW25" s="1"/>
    </row>
    <row r="26" spans="2:49">
      <c r="B26" s="33" t="s">
        <v>415</v>
      </c>
      <c r="C26" s="34" t="s">
        <v>416</v>
      </c>
      <c r="D26" s="35" t="s">
        <v>315</v>
      </c>
      <c r="E26" s="36" t="s">
        <v>417</v>
      </c>
      <c r="F26" s="37"/>
      <c r="G26" s="36">
        <v>2015</v>
      </c>
      <c r="H26" s="38">
        <v>24</v>
      </c>
      <c r="I26" s="39"/>
      <c r="J26" s="39"/>
      <c r="K26" s="39" t="s">
        <v>220</v>
      </c>
      <c r="L26" s="39" t="s">
        <v>104</v>
      </c>
      <c r="M26" s="39" t="s">
        <v>163</v>
      </c>
      <c r="N26" s="39" t="s">
        <v>354</v>
      </c>
      <c r="O26" s="39">
        <v>1.01</v>
      </c>
      <c r="P26" s="39"/>
      <c r="Q26" s="39" t="s">
        <v>51</v>
      </c>
      <c r="R26" s="39" t="s">
        <v>418</v>
      </c>
      <c r="S26" s="39" t="s">
        <v>59</v>
      </c>
      <c r="T26" s="39" t="s">
        <v>59</v>
      </c>
      <c r="U26" s="39"/>
      <c r="V26" s="39"/>
      <c r="W26" s="39"/>
      <c r="X26" s="39" t="s">
        <v>52</v>
      </c>
      <c r="Y26" s="39"/>
      <c r="Z26" s="39" t="s">
        <v>123</v>
      </c>
      <c r="AA26" s="39" t="s">
        <v>55</v>
      </c>
      <c r="AB26" s="39" t="s">
        <v>355</v>
      </c>
      <c r="AC26" s="39" t="s">
        <v>171</v>
      </c>
      <c r="AD26" s="39" t="s">
        <v>51</v>
      </c>
      <c r="AE26" s="39" t="s">
        <v>215</v>
      </c>
      <c r="AF26" s="39" t="s">
        <v>119</v>
      </c>
      <c r="AG26" s="39" t="s">
        <v>53</v>
      </c>
      <c r="AH26" s="39" t="s">
        <v>59</v>
      </c>
      <c r="AI26" s="39" t="s">
        <v>261</v>
      </c>
      <c r="AJ26" s="39">
        <v>7</v>
      </c>
      <c r="AK26" s="39" t="s">
        <v>101</v>
      </c>
      <c r="AL26" s="39" t="s">
        <v>182</v>
      </c>
      <c r="AM26" s="39" t="s">
        <v>53</v>
      </c>
      <c r="AN26" s="39"/>
      <c r="AO26" s="39" t="s">
        <v>172</v>
      </c>
      <c r="AP26" s="39"/>
      <c r="AQ26" s="39" t="s">
        <v>53</v>
      </c>
      <c r="AR26" s="39" t="s">
        <v>53</v>
      </c>
      <c r="AS26" s="39"/>
      <c r="AT26" s="39" t="s">
        <v>419</v>
      </c>
      <c r="AU26" s="39" t="s">
        <v>227</v>
      </c>
      <c r="AV26" s="39" t="s">
        <v>358</v>
      </c>
      <c r="AW26" s="1"/>
    </row>
    <row r="27" spans="2:49">
      <c r="B27" s="33" t="s">
        <v>420</v>
      </c>
      <c r="C27" s="34" t="s">
        <v>421</v>
      </c>
      <c r="D27" s="35" t="s">
        <v>315</v>
      </c>
      <c r="E27" s="36" t="s">
        <v>422</v>
      </c>
      <c r="F27" s="37"/>
      <c r="G27" s="36">
        <v>2015</v>
      </c>
      <c r="H27" s="38">
        <v>24</v>
      </c>
      <c r="I27" s="39"/>
      <c r="J27" s="39"/>
      <c r="K27" s="39" t="s">
        <v>169</v>
      </c>
      <c r="L27" s="39" t="s">
        <v>104</v>
      </c>
      <c r="M27" s="39" t="s">
        <v>163</v>
      </c>
      <c r="N27" s="39" t="s">
        <v>163</v>
      </c>
      <c r="O27" s="39">
        <v>1</v>
      </c>
      <c r="P27" s="39"/>
      <c r="Q27" s="39"/>
      <c r="R27" s="39" t="s">
        <v>362</v>
      </c>
      <c r="S27" s="39" t="s">
        <v>59</v>
      </c>
      <c r="T27" s="39" t="s">
        <v>59</v>
      </c>
      <c r="U27" s="39"/>
      <c r="V27" s="39"/>
      <c r="W27" s="39"/>
      <c r="X27" s="39" t="s">
        <v>52</v>
      </c>
      <c r="Y27" s="39"/>
      <c r="Z27" s="39" t="s">
        <v>123</v>
      </c>
      <c r="AA27" s="39" t="s">
        <v>55</v>
      </c>
      <c r="AB27" s="39" t="s">
        <v>127</v>
      </c>
      <c r="AC27" s="39" t="s">
        <v>164</v>
      </c>
      <c r="AD27" s="39" t="s">
        <v>52</v>
      </c>
      <c r="AE27" s="39" t="s">
        <v>215</v>
      </c>
      <c r="AF27" s="39" t="s">
        <v>165</v>
      </c>
      <c r="AG27" s="39" t="s">
        <v>53</v>
      </c>
      <c r="AH27" s="39" t="s">
        <v>59</v>
      </c>
      <c r="AI27" s="39" t="s">
        <v>145</v>
      </c>
      <c r="AJ27" s="39">
        <v>8</v>
      </c>
      <c r="AK27" s="39" t="s">
        <v>101</v>
      </c>
      <c r="AL27" s="39" t="s">
        <v>168</v>
      </c>
      <c r="AM27" s="39" t="s">
        <v>59</v>
      </c>
      <c r="AN27" s="39" t="s">
        <v>269</v>
      </c>
      <c r="AO27" s="39" t="s">
        <v>423</v>
      </c>
      <c r="AP27" s="39"/>
      <c r="AQ27" s="39" t="s">
        <v>59</v>
      </c>
      <c r="AR27" s="39" t="s">
        <v>59</v>
      </c>
      <c r="AS27" s="39"/>
      <c r="AT27" s="39" t="s">
        <v>424</v>
      </c>
      <c r="AU27" s="39" t="s">
        <v>425</v>
      </c>
      <c r="AV27" s="39" t="s">
        <v>426</v>
      </c>
      <c r="AW27" s="1"/>
    </row>
    <row r="28" spans="2:49">
      <c r="B28" s="33" t="s">
        <v>427</v>
      </c>
      <c r="C28" s="34" t="s">
        <v>428</v>
      </c>
      <c r="D28" s="35" t="s">
        <v>315</v>
      </c>
      <c r="E28" s="36" t="s">
        <v>429</v>
      </c>
      <c r="F28" s="37"/>
      <c r="G28" s="36">
        <v>2015</v>
      </c>
      <c r="H28" s="38">
        <v>24.2</v>
      </c>
      <c r="I28" s="39">
        <v>24.2</v>
      </c>
      <c r="J28" s="39">
        <v>26.3</v>
      </c>
      <c r="K28" s="39" t="s">
        <v>169</v>
      </c>
      <c r="L28" s="39" t="s">
        <v>104</v>
      </c>
      <c r="M28" s="39" t="s">
        <v>162</v>
      </c>
      <c r="N28" s="39" t="s">
        <v>163</v>
      </c>
      <c r="O28" s="39">
        <v>1</v>
      </c>
      <c r="P28" s="39" t="s">
        <v>126</v>
      </c>
      <c r="Q28" s="39" t="s">
        <v>52</v>
      </c>
      <c r="R28" s="39" t="s">
        <v>338</v>
      </c>
      <c r="S28" s="39" t="s">
        <v>59</v>
      </c>
      <c r="T28" s="39" t="s">
        <v>59</v>
      </c>
      <c r="U28" s="39" t="s">
        <v>109</v>
      </c>
      <c r="V28" s="39" t="s">
        <v>206</v>
      </c>
      <c r="W28" s="39" t="s">
        <v>266</v>
      </c>
      <c r="X28" s="39" t="s">
        <v>52</v>
      </c>
      <c r="Y28" s="39" t="s">
        <v>363</v>
      </c>
      <c r="Z28" s="39" t="s">
        <v>363</v>
      </c>
      <c r="AA28" s="39" t="s">
        <v>55</v>
      </c>
      <c r="AB28" s="39" t="s">
        <v>127</v>
      </c>
      <c r="AC28" s="39" t="s">
        <v>171</v>
      </c>
      <c r="AD28" s="39" t="s">
        <v>52</v>
      </c>
      <c r="AE28" s="39" t="s">
        <v>100</v>
      </c>
      <c r="AF28" s="39" t="s">
        <v>167</v>
      </c>
      <c r="AG28" s="39" t="s">
        <v>53</v>
      </c>
      <c r="AH28" s="39" t="s">
        <v>59</v>
      </c>
      <c r="AI28" s="39" t="s">
        <v>145</v>
      </c>
      <c r="AJ28" s="39">
        <v>5</v>
      </c>
      <c r="AK28" s="39" t="s">
        <v>101</v>
      </c>
      <c r="AL28" s="39" t="s">
        <v>168</v>
      </c>
      <c r="AM28" s="39" t="s">
        <v>59</v>
      </c>
      <c r="AN28" s="39" t="s">
        <v>209</v>
      </c>
      <c r="AO28" s="39" t="s">
        <v>172</v>
      </c>
      <c r="AP28" s="39"/>
      <c r="AQ28" s="39" t="s">
        <v>59</v>
      </c>
      <c r="AR28" s="39" t="s">
        <v>59</v>
      </c>
      <c r="AS28" s="39"/>
      <c r="AT28" s="39" t="s">
        <v>385</v>
      </c>
      <c r="AU28" s="39" t="s">
        <v>200</v>
      </c>
      <c r="AV28" s="39" t="s">
        <v>430</v>
      </c>
      <c r="AW28" s="1"/>
    </row>
    <row r="29" spans="2:49">
      <c r="B29" s="33" t="s">
        <v>431</v>
      </c>
      <c r="C29" s="34" t="s">
        <v>432</v>
      </c>
      <c r="D29" s="35" t="s">
        <v>315</v>
      </c>
      <c r="E29" s="36" t="s">
        <v>433</v>
      </c>
      <c r="F29" s="37"/>
      <c r="G29" s="36">
        <v>2015</v>
      </c>
      <c r="H29" s="38">
        <v>24</v>
      </c>
      <c r="I29" s="39"/>
      <c r="J29" s="39"/>
      <c r="K29" s="39" t="s">
        <v>220</v>
      </c>
      <c r="L29" s="39" t="s">
        <v>104</v>
      </c>
      <c r="M29" s="39" t="s">
        <v>163</v>
      </c>
      <c r="N29" s="39" t="s">
        <v>354</v>
      </c>
      <c r="O29" s="39">
        <v>1.01</v>
      </c>
      <c r="P29" s="39"/>
      <c r="Q29" s="39"/>
      <c r="R29" s="39" t="s">
        <v>434</v>
      </c>
      <c r="S29" s="39" t="s">
        <v>59</v>
      </c>
      <c r="T29" s="39" t="s">
        <v>59</v>
      </c>
      <c r="U29" s="39"/>
      <c r="V29" s="39"/>
      <c r="W29" s="39"/>
      <c r="X29" s="39" t="s">
        <v>52</v>
      </c>
      <c r="Y29" s="39"/>
      <c r="Z29" s="39" t="s">
        <v>123</v>
      </c>
      <c r="AA29" s="39" t="s">
        <v>55</v>
      </c>
      <c r="AB29" s="39" t="s">
        <v>355</v>
      </c>
      <c r="AC29" s="39" t="s">
        <v>171</v>
      </c>
      <c r="AD29" s="39" t="s">
        <v>51</v>
      </c>
      <c r="AE29" s="39" t="s">
        <v>215</v>
      </c>
      <c r="AF29" s="39" t="s">
        <v>119</v>
      </c>
      <c r="AG29" s="39" t="s">
        <v>53</v>
      </c>
      <c r="AH29" s="39" t="s">
        <v>59</v>
      </c>
      <c r="AI29" s="39" t="s">
        <v>261</v>
      </c>
      <c r="AJ29" s="39"/>
      <c r="AK29" s="39" t="s">
        <v>101</v>
      </c>
      <c r="AL29" s="39" t="s">
        <v>182</v>
      </c>
      <c r="AM29" s="39" t="s">
        <v>59</v>
      </c>
      <c r="AN29" s="39" t="s">
        <v>435</v>
      </c>
      <c r="AO29" s="39" t="s">
        <v>172</v>
      </c>
      <c r="AP29" s="39"/>
      <c r="AQ29" s="39" t="s">
        <v>59</v>
      </c>
      <c r="AR29" s="39" t="s">
        <v>53</v>
      </c>
      <c r="AS29" s="39"/>
      <c r="AT29" s="39" t="s">
        <v>436</v>
      </c>
      <c r="AU29" s="39" t="s">
        <v>176</v>
      </c>
      <c r="AV29" s="39" t="s">
        <v>358</v>
      </c>
      <c r="AW29" s="1"/>
    </row>
    <row r="30" spans="2:49">
      <c r="B30" s="33" t="s">
        <v>437</v>
      </c>
      <c r="C30" s="34" t="s">
        <v>438</v>
      </c>
      <c r="D30" s="35" t="s">
        <v>315</v>
      </c>
      <c r="E30" s="36" t="s">
        <v>439</v>
      </c>
      <c r="F30" s="37"/>
      <c r="G30" s="36">
        <v>2014</v>
      </c>
      <c r="H30" s="38">
        <v>24</v>
      </c>
      <c r="I30" s="39"/>
      <c r="J30" s="39"/>
      <c r="K30" s="39" t="s">
        <v>169</v>
      </c>
      <c r="L30" s="39" t="s">
        <v>104</v>
      </c>
      <c r="M30" s="39" t="s">
        <v>163</v>
      </c>
      <c r="N30" s="39" t="s">
        <v>440</v>
      </c>
      <c r="O30" s="39">
        <v>1</v>
      </c>
      <c r="P30" s="39"/>
      <c r="Q30" s="39" t="s">
        <v>51</v>
      </c>
      <c r="R30" s="39" t="s">
        <v>441</v>
      </c>
      <c r="S30" s="39" t="s">
        <v>59</v>
      </c>
      <c r="T30" s="39" t="s">
        <v>59</v>
      </c>
      <c r="U30" s="39"/>
      <c r="V30" s="39"/>
      <c r="W30" s="39"/>
      <c r="X30" s="39" t="s">
        <v>52</v>
      </c>
      <c r="Y30" s="39"/>
      <c r="Z30" s="39" t="s">
        <v>123</v>
      </c>
      <c r="AA30" s="39" t="s">
        <v>55</v>
      </c>
      <c r="AB30" s="39" t="s">
        <v>355</v>
      </c>
      <c r="AC30" s="39" t="s">
        <v>171</v>
      </c>
      <c r="AD30" s="39" t="s">
        <v>51</v>
      </c>
      <c r="AE30" s="39" t="s">
        <v>215</v>
      </c>
      <c r="AF30" s="39" t="s">
        <v>119</v>
      </c>
      <c r="AG30" s="39" t="s">
        <v>53</v>
      </c>
      <c r="AH30" s="39" t="s">
        <v>59</v>
      </c>
      <c r="AI30" s="39" t="s">
        <v>261</v>
      </c>
      <c r="AJ30" s="39">
        <v>6</v>
      </c>
      <c r="AK30" s="39" t="s">
        <v>101</v>
      </c>
      <c r="AL30" s="39" t="s">
        <v>138</v>
      </c>
      <c r="AM30" s="39" t="s">
        <v>59</v>
      </c>
      <c r="AN30" s="39" t="s">
        <v>442</v>
      </c>
      <c r="AO30" s="39" t="s">
        <v>172</v>
      </c>
      <c r="AP30" s="39"/>
      <c r="AQ30" s="39" t="s">
        <v>53</v>
      </c>
      <c r="AR30" s="39" t="s">
        <v>53</v>
      </c>
      <c r="AS30" s="39"/>
      <c r="AT30" s="39" t="s">
        <v>291</v>
      </c>
      <c r="AU30" s="39" t="s">
        <v>443</v>
      </c>
      <c r="AV30" s="39" t="s">
        <v>358</v>
      </c>
      <c r="AW30" s="1"/>
    </row>
    <row r="31" spans="2:49">
      <c r="B31" s="33" t="s">
        <v>444</v>
      </c>
      <c r="C31" s="34" t="s">
        <v>445</v>
      </c>
      <c r="D31" s="35" t="s">
        <v>315</v>
      </c>
      <c r="E31" s="36" t="s">
        <v>446</v>
      </c>
      <c r="F31" s="37"/>
      <c r="G31" s="36">
        <v>2014</v>
      </c>
      <c r="H31" s="38">
        <v>20.100000000000001</v>
      </c>
      <c r="I31" s="39">
        <v>20.100000000000001</v>
      </c>
      <c r="J31" s="39">
        <v>20.9</v>
      </c>
      <c r="K31" s="39" t="s">
        <v>180</v>
      </c>
      <c r="L31" s="39" t="s">
        <v>104</v>
      </c>
      <c r="M31" s="39" t="s">
        <v>174</v>
      </c>
      <c r="N31" s="39" t="s">
        <v>175</v>
      </c>
      <c r="O31" s="39">
        <v>2.73</v>
      </c>
      <c r="P31" s="39" t="s">
        <v>218</v>
      </c>
      <c r="Q31" s="39" t="s">
        <v>52</v>
      </c>
      <c r="R31" s="39" t="s">
        <v>447</v>
      </c>
      <c r="S31" s="39" t="s">
        <v>59</v>
      </c>
      <c r="T31" s="39" t="s">
        <v>59</v>
      </c>
      <c r="U31" s="39" t="s">
        <v>109</v>
      </c>
      <c r="V31" s="39" t="s">
        <v>137</v>
      </c>
      <c r="W31" s="39" t="s">
        <v>448</v>
      </c>
      <c r="X31" s="39" t="s">
        <v>52</v>
      </c>
      <c r="Y31" s="39" t="s">
        <v>262</v>
      </c>
      <c r="Z31" s="39" t="s">
        <v>449</v>
      </c>
      <c r="AA31" s="39" t="s">
        <v>55</v>
      </c>
      <c r="AB31" s="39" t="s">
        <v>127</v>
      </c>
      <c r="AC31" s="39" t="s">
        <v>264</v>
      </c>
      <c r="AD31" s="39" t="s">
        <v>52</v>
      </c>
      <c r="AE31" s="39" t="s">
        <v>215</v>
      </c>
      <c r="AF31" s="39" t="s">
        <v>167</v>
      </c>
      <c r="AG31" s="39" t="s">
        <v>59</v>
      </c>
      <c r="AH31" s="39" t="s">
        <v>59</v>
      </c>
      <c r="AI31" s="39" t="s">
        <v>145</v>
      </c>
      <c r="AJ31" s="39">
        <v>6</v>
      </c>
      <c r="AK31" s="39" t="s">
        <v>101</v>
      </c>
      <c r="AL31" s="39" t="s">
        <v>450</v>
      </c>
      <c r="AM31" s="39" t="s">
        <v>59</v>
      </c>
      <c r="AN31" s="39" t="s">
        <v>384</v>
      </c>
      <c r="AO31" s="39" t="s">
        <v>172</v>
      </c>
      <c r="AP31" s="39"/>
      <c r="AQ31" s="39" t="s">
        <v>59</v>
      </c>
      <c r="AR31" s="39" t="s">
        <v>59</v>
      </c>
      <c r="AS31" s="39"/>
      <c r="AT31" s="39" t="s">
        <v>451</v>
      </c>
      <c r="AU31" s="39" t="s">
        <v>452</v>
      </c>
      <c r="AV31" s="39" t="s">
        <v>453</v>
      </c>
      <c r="AW31" s="1"/>
    </row>
    <row r="32" spans="2:49">
      <c r="B32" s="33" t="s">
        <v>454</v>
      </c>
      <c r="C32" s="34" t="s">
        <v>455</v>
      </c>
      <c r="D32" s="35" t="s">
        <v>315</v>
      </c>
      <c r="E32" s="36" t="s">
        <v>456</v>
      </c>
      <c r="F32" s="37"/>
      <c r="G32" s="36">
        <v>2014</v>
      </c>
      <c r="H32" s="38">
        <v>12.8</v>
      </c>
      <c r="I32" s="39">
        <v>12.8</v>
      </c>
      <c r="J32" s="39">
        <v>16.8</v>
      </c>
      <c r="K32" s="39" t="s">
        <v>302</v>
      </c>
      <c r="L32" s="39" t="s">
        <v>104</v>
      </c>
      <c r="M32" s="39" t="s">
        <v>457</v>
      </c>
      <c r="N32" s="39" t="s">
        <v>458</v>
      </c>
      <c r="O32" s="39">
        <v>2</v>
      </c>
      <c r="P32" s="39" t="s">
        <v>311</v>
      </c>
      <c r="Q32" s="39" t="s">
        <v>52</v>
      </c>
      <c r="R32" s="39" t="s">
        <v>459</v>
      </c>
      <c r="S32" s="39" t="s">
        <v>59</v>
      </c>
      <c r="T32" s="39" t="s">
        <v>59</v>
      </c>
      <c r="U32" s="39" t="s">
        <v>68</v>
      </c>
      <c r="V32" s="39" t="s">
        <v>137</v>
      </c>
      <c r="W32" s="39" t="s">
        <v>372</v>
      </c>
      <c r="X32" s="39" t="s">
        <v>52</v>
      </c>
      <c r="Y32" s="39" t="s">
        <v>373</v>
      </c>
      <c r="Z32" s="39" t="s">
        <v>224</v>
      </c>
      <c r="AA32" s="39" t="s">
        <v>55</v>
      </c>
      <c r="AB32" s="39" t="s">
        <v>127</v>
      </c>
      <c r="AC32" s="39" t="s">
        <v>171</v>
      </c>
      <c r="AD32" s="39" t="s">
        <v>52</v>
      </c>
      <c r="AE32" s="39" t="s">
        <v>215</v>
      </c>
      <c r="AF32" s="39" t="s">
        <v>167</v>
      </c>
      <c r="AG32" s="39" t="s">
        <v>53</v>
      </c>
      <c r="AH32" s="39" t="s">
        <v>59</v>
      </c>
      <c r="AI32" s="39" t="s">
        <v>145</v>
      </c>
      <c r="AJ32" s="39">
        <v>5</v>
      </c>
      <c r="AK32" s="39" t="s">
        <v>101</v>
      </c>
      <c r="AL32" s="39" t="s">
        <v>450</v>
      </c>
      <c r="AM32" s="39" t="s">
        <v>59</v>
      </c>
      <c r="AN32" s="39" t="s">
        <v>375</v>
      </c>
      <c r="AO32" s="39" t="s">
        <v>213</v>
      </c>
      <c r="AP32" s="39"/>
      <c r="AQ32" s="39" t="s">
        <v>59</v>
      </c>
      <c r="AR32" s="39" t="s">
        <v>59</v>
      </c>
      <c r="AS32" s="39"/>
      <c r="AT32" s="39" t="s">
        <v>376</v>
      </c>
      <c r="AU32" s="39" t="s">
        <v>191</v>
      </c>
      <c r="AV32" s="39" t="s">
        <v>460</v>
      </c>
      <c r="AW32" s="1"/>
    </row>
    <row r="33" spans="2:49">
      <c r="B33" s="33" t="s">
        <v>461</v>
      </c>
      <c r="C33" s="34" t="s">
        <v>462</v>
      </c>
      <c r="D33" s="35" t="s">
        <v>315</v>
      </c>
      <c r="E33" s="36" t="s">
        <v>463</v>
      </c>
      <c r="F33" s="37"/>
      <c r="G33" s="36">
        <v>2014</v>
      </c>
      <c r="H33" s="38">
        <v>16.2</v>
      </c>
      <c r="I33" s="39">
        <v>16.2</v>
      </c>
      <c r="J33" s="39">
        <v>16.5</v>
      </c>
      <c r="K33" s="39" t="s">
        <v>381</v>
      </c>
      <c r="L33" s="39" t="s">
        <v>104</v>
      </c>
      <c r="M33" s="39" t="s">
        <v>410</v>
      </c>
      <c r="N33" s="39" t="s">
        <v>411</v>
      </c>
      <c r="O33" s="39">
        <v>1.53</v>
      </c>
      <c r="P33" s="39" t="s">
        <v>126</v>
      </c>
      <c r="Q33" s="39"/>
      <c r="R33" s="39" t="s">
        <v>464</v>
      </c>
      <c r="S33" s="39" t="s">
        <v>59</v>
      </c>
      <c r="T33" s="39" t="s">
        <v>59</v>
      </c>
      <c r="U33" s="39" t="s">
        <v>109</v>
      </c>
      <c r="V33" s="39"/>
      <c r="W33" s="39" t="s">
        <v>133</v>
      </c>
      <c r="X33" s="39" t="s">
        <v>52</v>
      </c>
      <c r="Y33" s="39" t="s">
        <v>54</v>
      </c>
      <c r="Z33" s="39" t="s">
        <v>267</v>
      </c>
      <c r="AA33" s="39" t="s">
        <v>55</v>
      </c>
      <c r="AB33" s="39" t="s">
        <v>127</v>
      </c>
      <c r="AC33" s="39" t="s">
        <v>171</v>
      </c>
      <c r="AD33" s="39" t="s">
        <v>52</v>
      </c>
      <c r="AE33" s="39" t="s">
        <v>100</v>
      </c>
      <c r="AF33" s="39" t="s">
        <v>58</v>
      </c>
      <c r="AG33" s="39" t="s">
        <v>59</v>
      </c>
      <c r="AH33" s="39" t="s">
        <v>59</v>
      </c>
      <c r="AI33" s="39" t="s">
        <v>66</v>
      </c>
      <c r="AJ33" s="39">
        <v>6</v>
      </c>
      <c r="AK33" s="39" t="s">
        <v>94</v>
      </c>
      <c r="AL33" s="39" t="s">
        <v>77</v>
      </c>
      <c r="AM33" s="39"/>
      <c r="AN33" s="39"/>
      <c r="AO33" s="39" t="s">
        <v>172</v>
      </c>
      <c r="AP33" s="39"/>
      <c r="AQ33" s="39" t="s">
        <v>59</v>
      </c>
      <c r="AR33" s="39" t="s">
        <v>53</v>
      </c>
      <c r="AS33" s="39"/>
      <c r="AT33" s="39" t="s">
        <v>465</v>
      </c>
      <c r="AU33" s="39" t="s">
        <v>466</v>
      </c>
      <c r="AV33" s="39" t="s">
        <v>467</v>
      </c>
      <c r="AW33" s="1"/>
    </row>
    <row r="34" spans="2:49">
      <c r="B34" s="33" t="s">
        <v>468</v>
      </c>
      <c r="C34" s="34" t="s">
        <v>469</v>
      </c>
      <c r="D34" s="35" t="s">
        <v>315</v>
      </c>
      <c r="E34" s="36" t="s">
        <v>470</v>
      </c>
      <c r="F34" s="37"/>
      <c r="G34" s="36">
        <v>2014</v>
      </c>
      <c r="H34" s="38">
        <v>16.2</v>
      </c>
      <c r="I34" s="39">
        <v>16.2</v>
      </c>
      <c r="J34" s="39">
        <v>16.5</v>
      </c>
      <c r="K34" s="39" t="s">
        <v>381</v>
      </c>
      <c r="L34" s="39" t="s">
        <v>104</v>
      </c>
      <c r="M34" s="39" t="s">
        <v>410</v>
      </c>
      <c r="N34" s="39" t="s">
        <v>411</v>
      </c>
      <c r="O34" s="39">
        <v>1.53</v>
      </c>
      <c r="P34" s="39" t="s">
        <v>126</v>
      </c>
      <c r="Q34" s="39" t="s">
        <v>52</v>
      </c>
      <c r="R34" s="39" t="s">
        <v>464</v>
      </c>
      <c r="S34" s="39" t="s">
        <v>59</v>
      </c>
      <c r="T34" s="39" t="s">
        <v>59</v>
      </c>
      <c r="U34" s="39" t="s">
        <v>112</v>
      </c>
      <c r="V34" s="39"/>
      <c r="W34" s="39" t="s">
        <v>133</v>
      </c>
      <c r="X34" s="39" t="s">
        <v>52</v>
      </c>
      <c r="Y34" s="39" t="s">
        <v>363</v>
      </c>
      <c r="Z34" s="39" t="s">
        <v>295</v>
      </c>
      <c r="AA34" s="39" t="s">
        <v>55</v>
      </c>
      <c r="AB34" s="39" t="s">
        <v>127</v>
      </c>
      <c r="AC34" s="39" t="s">
        <v>171</v>
      </c>
      <c r="AD34" s="39" t="s">
        <v>52</v>
      </c>
      <c r="AE34" s="39" t="s">
        <v>100</v>
      </c>
      <c r="AF34" s="39" t="s">
        <v>58</v>
      </c>
      <c r="AG34" s="39" t="s">
        <v>59</v>
      </c>
      <c r="AH34" s="39" t="s">
        <v>59</v>
      </c>
      <c r="AI34" s="39" t="s">
        <v>66</v>
      </c>
      <c r="AJ34" s="39">
        <v>6</v>
      </c>
      <c r="AK34" s="39" t="s">
        <v>101</v>
      </c>
      <c r="AL34" s="39" t="s">
        <v>138</v>
      </c>
      <c r="AM34" s="39" t="s">
        <v>59</v>
      </c>
      <c r="AN34" s="39" t="s">
        <v>185</v>
      </c>
      <c r="AO34" s="39" t="s">
        <v>172</v>
      </c>
      <c r="AP34" s="39"/>
      <c r="AQ34" s="39" t="s">
        <v>59</v>
      </c>
      <c r="AR34" s="39" t="s">
        <v>53</v>
      </c>
      <c r="AS34" s="39"/>
      <c r="AT34" s="39" t="s">
        <v>471</v>
      </c>
      <c r="AU34" s="39" t="s">
        <v>472</v>
      </c>
      <c r="AV34" s="39" t="s">
        <v>473</v>
      </c>
      <c r="AW34" s="1"/>
    </row>
    <row r="35" spans="2:49">
      <c r="B35" s="33" t="s">
        <v>474</v>
      </c>
      <c r="C35" s="34" t="s">
        <v>475</v>
      </c>
      <c r="D35" s="35" t="s">
        <v>315</v>
      </c>
      <c r="E35" s="36" t="s">
        <v>476</v>
      </c>
      <c r="F35" s="37"/>
      <c r="G35" s="36">
        <v>2014</v>
      </c>
      <c r="H35" s="38">
        <v>37.5</v>
      </c>
      <c r="I35" s="39"/>
      <c r="J35" s="39"/>
      <c r="K35" s="39" t="s">
        <v>477</v>
      </c>
      <c r="L35" s="39" t="s">
        <v>104</v>
      </c>
      <c r="M35" s="39" t="s">
        <v>478</v>
      </c>
      <c r="N35" s="39" t="s">
        <v>478</v>
      </c>
      <c r="O35" s="39">
        <v>0.8</v>
      </c>
      <c r="P35" s="39"/>
      <c r="Q35" s="39" t="s">
        <v>51</v>
      </c>
      <c r="R35" s="39" t="s">
        <v>103</v>
      </c>
      <c r="S35" s="39" t="s">
        <v>59</v>
      </c>
      <c r="T35" s="39" t="s">
        <v>59</v>
      </c>
      <c r="U35" s="39"/>
      <c r="V35" s="39"/>
      <c r="W35" s="39"/>
      <c r="X35" s="39" t="s">
        <v>52</v>
      </c>
      <c r="Y35" s="39"/>
      <c r="Z35" s="39" t="s">
        <v>123</v>
      </c>
      <c r="AA35" s="39" t="s">
        <v>55</v>
      </c>
      <c r="AB35" s="39" t="s">
        <v>127</v>
      </c>
      <c r="AC35" s="39" t="s">
        <v>171</v>
      </c>
      <c r="AD35" s="39" t="s">
        <v>52</v>
      </c>
      <c r="AE35" s="39" t="s">
        <v>399</v>
      </c>
      <c r="AF35" s="39" t="s">
        <v>119</v>
      </c>
      <c r="AG35" s="39" t="s">
        <v>53</v>
      </c>
      <c r="AH35" s="39" t="s">
        <v>59</v>
      </c>
      <c r="AI35" s="39" t="s">
        <v>178</v>
      </c>
      <c r="AJ35" s="39">
        <v>12</v>
      </c>
      <c r="AK35" s="39" t="s">
        <v>101</v>
      </c>
      <c r="AL35" s="39" t="s">
        <v>182</v>
      </c>
      <c r="AM35" s="39" t="s">
        <v>59</v>
      </c>
      <c r="AN35" s="39" t="s">
        <v>269</v>
      </c>
      <c r="AO35" s="39" t="s">
        <v>210</v>
      </c>
      <c r="AP35" s="39"/>
      <c r="AQ35" s="39" t="s">
        <v>59</v>
      </c>
      <c r="AR35" s="39" t="s">
        <v>59</v>
      </c>
      <c r="AS35" s="39"/>
      <c r="AT35" s="39" t="s">
        <v>451</v>
      </c>
      <c r="AU35" s="39" t="s">
        <v>479</v>
      </c>
      <c r="AV35" s="39" t="s">
        <v>480</v>
      </c>
      <c r="AW35" s="1"/>
    </row>
    <row r="36" spans="2:49">
      <c r="B36" s="33" t="s">
        <v>481</v>
      </c>
      <c r="C36" s="34" t="s">
        <v>482</v>
      </c>
      <c r="D36" s="35" t="s">
        <v>315</v>
      </c>
      <c r="E36" s="36" t="s">
        <v>483</v>
      </c>
      <c r="F36" s="37"/>
      <c r="G36" s="36">
        <v>2014</v>
      </c>
      <c r="H36" s="38">
        <v>37.5</v>
      </c>
      <c r="I36" s="39"/>
      <c r="J36" s="39"/>
      <c r="K36" s="39" t="s">
        <v>477</v>
      </c>
      <c r="L36" s="39" t="s">
        <v>50</v>
      </c>
      <c r="M36" s="39" t="s">
        <v>478</v>
      </c>
      <c r="N36" s="39" t="s">
        <v>478</v>
      </c>
      <c r="O36" s="39">
        <v>0.8</v>
      </c>
      <c r="P36" s="39"/>
      <c r="Q36" s="39" t="s">
        <v>51</v>
      </c>
      <c r="R36" s="39" t="s">
        <v>108</v>
      </c>
      <c r="S36" s="39" t="s">
        <v>59</v>
      </c>
      <c r="T36" s="39" t="s">
        <v>59</v>
      </c>
      <c r="U36" s="39"/>
      <c r="V36" s="39"/>
      <c r="W36" s="39"/>
      <c r="X36" s="39" t="s">
        <v>52</v>
      </c>
      <c r="Y36" s="39"/>
      <c r="Z36" s="39" t="s">
        <v>123</v>
      </c>
      <c r="AA36" s="39" t="s">
        <v>55</v>
      </c>
      <c r="AB36" s="39" t="s">
        <v>127</v>
      </c>
      <c r="AC36" s="39" t="s">
        <v>171</v>
      </c>
      <c r="AD36" s="39" t="s">
        <v>52</v>
      </c>
      <c r="AE36" s="39" t="s">
        <v>259</v>
      </c>
      <c r="AF36" s="39" t="s">
        <v>119</v>
      </c>
      <c r="AG36" s="39" t="s">
        <v>53</v>
      </c>
      <c r="AH36" s="39" t="s">
        <v>59</v>
      </c>
      <c r="AI36" s="39" t="s">
        <v>178</v>
      </c>
      <c r="AJ36" s="39">
        <v>10</v>
      </c>
      <c r="AK36" s="39" t="s">
        <v>101</v>
      </c>
      <c r="AL36" s="39" t="s">
        <v>182</v>
      </c>
      <c r="AM36" s="39" t="s">
        <v>53</v>
      </c>
      <c r="AN36" s="39"/>
      <c r="AO36" s="39" t="s">
        <v>210</v>
      </c>
      <c r="AP36" s="39"/>
      <c r="AQ36" s="39" t="s">
        <v>59</v>
      </c>
      <c r="AR36" s="39" t="s">
        <v>59</v>
      </c>
      <c r="AS36" s="39"/>
      <c r="AT36" s="39" t="s">
        <v>451</v>
      </c>
      <c r="AU36" s="39" t="s">
        <v>479</v>
      </c>
      <c r="AV36" s="39" t="s">
        <v>480</v>
      </c>
      <c r="AW36" s="1"/>
    </row>
    <row r="37" spans="2:49">
      <c r="B37" s="33" t="s">
        <v>484</v>
      </c>
      <c r="C37" s="34" t="s">
        <v>485</v>
      </c>
      <c r="D37" s="35" t="s">
        <v>315</v>
      </c>
      <c r="E37" s="36" t="s">
        <v>486</v>
      </c>
      <c r="F37" s="37"/>
      <c r="G37" s="36">
        <v>2014</v>
      </c>
      <c r="H37" s="38">
        <v>24</v>
      </c>
      <c r="I37" s="39"/>
      <c r="J37" s="39"/>
      <c r="K37" s="39" t="s">
        <v>169</v>
      </c>
      <c r="L37" s="39" t="s">
        <v>104</v>
      </c>
      <c r="M37" s="39" t="s">
        <v>163</v>
      </c>
      <c r="N37" s="39" t="s">
        <v>440</v>
      </c>
      <c r="O37" s="39">
        <v>1</v>
      </c>
      <c r="P37" s="39"/>
      <c r="Q37" s="39"/>
      <c r="R37" s="39" t="s">
        <v>487</v>
      </c>
      <c r="S37" s="39" t="s">
        <v>59</v>
      </c>
      <c r="T37" s="39" t="s">
        <v>59</v>
      </c>
      <c r="U37" s="39"/>
      <c r="V37" s="39"/>
      <c r="W37" s="39"/>
      <c r="X37" s="39" t="s">
        <v>52</v>
      </c>
      <c r="Y37" s="39"/>
      <c r="Z37" s="39" t="s">
        <v>123</v>
      </c>
      <c r="AA37" s="39" t="s">
        <v>55</v>
      </c>
      <c r="AB37" s="39" t="s">
        <v>127</v>
      </c>
      <c r="AC37" s="39" t="s">
        <v>171</v>
      </c>
      <c r="AD37" s="39" t="s">
        <v>51</v>
      </c>
      <c r="AE37" s="39" t="s">
        <v>215</v>
      </c>
      <c r="AF37" s="39" t="s">
        <v>119</v>
      </c>
      <c r="AG37" s="39" t="s">
        <v>53</v>
      </c>
      <c r="AH37" s="39" t="s">
        <v>59</v>
      </c>
      <c r="AI37" s="39" t="s">
        <v>60</v>
      </c>
      <c r="AJ37" s="39">
        <v>8</v>
      </c>
      <c r="AK37" s="39" t="s">
        <v>101</v>
      </c>
      <c r="AL37" s="39" t="s">
        <v>138</v>
      </c>
      <c r="AM37" s="39" t="s">
        <v>59</v>
      </c>
      <c r="AN37" s="39" t="s">
        <v>435</v>
      </c>
      <c r="AO37" s="39" t="s">
        <v>172</v>
      </c>
      <c r="AP37" s="39"/>
      <c r="AQ37" s="39" t="s">
        <v>53</v>
      </c>
      <c r="AR37" s="39" t="s">
        <v>53</v>
      </c>
      <c r="AS37" s="39"/>
      <c r="AT37" s="39" t="s">
        <v>488</v>
      </c>
      <c r="AU37" s="39" t="s">
        <v>176</v>
      </c>
      <c r="AV37" s="39" t="s">
        <v>489</v>
      </c>
      <c r="AW37" s="1"/>
    </row>
    <row r="38" spans="2:49">
      <c r="B38" s="33" t="s">
        <v>490</v>
      </c>
      <c r="C38" s="34" t="s">
        <v>491</v>
      </c>
      <c r="D38" s="35" t="s">
        <v>315</v>
      </c>
      <c r="E38" s="36" t="s">
        <v>492</v>
      </c>
      <c r="F38" s="37"/>
      <c r="G38" s="36">
        <v>2014</v>
      </c>
      <c r="H38" s="38">
        <v>16.3</v>
      </c>
      <c r="I38" s="39">
        <v>16.3</v>
      </c>
      <c r="J38" s="39">
        <v>16.5</v>
      </c>
      <c r="K38" s="39" t="s">
        <v>381</v>
      </c>
      <c r="L38" s="39" t="s">
        <v>104</v>
      </c>
      <c r="M38" s="39" t="s">
        <v>403</v>
      </c>
      <c r="N38" s="39" t="s">
        <v>404</v>
      </c>
      <c r="O38" s="39">
        <v>1.53</v>
      </c>
      <c r="P38" s="39"/>
      <c r="Q38" s="39"/>
      <c r="R38" s="39" t="s">
        <v>405</v>
      </c>
      <c r="S38" s="39" t="s">
        <v>59</v>
      </c>
      <c r="T38" s="39" t="s">
        <v>59</v>
      </c>
      <c r="U38" s="39"/>
      <c r="V38" s="39"/>
      <c r="W38" s="39"/>
      <c r="X38" s="39" t="s">
        <v>52</v>
      </c>
      <c r="Y38" s="39"/>
      <c r="Z38" s="39" t="s">
        <v>123</v>
      </c>
      <c r="AA38" s="39" t="s">
        <v>55</v>
      </c>
      <c r="AB38" s="39" t="s">
        <v>127</v>
      </c>
      <c r="AC38" s="39" t="s">
        <v>171</v>
      </c>
      <c r="AD38" s="39" t="s">
        <v>52</v>
      </c>
      <c r="AE38" s="39" t="s">
        <v>100</v>
      </c>
      <c r="AF38" s="39" t="s">
        <v>119</v>
      </c>
      <c r="AG38" s="39" t="s">
        <v>59</v>
      </c>
      <c r="AH38" s="39" t="s">
        <v>59</v>
      </c>
      <c r="AI38" s="39" t="s">
        <v>179</v>
      </c>
      <c r="AJ38" s="39">
        <v>5</v>
      </c>
      <c r="AK38" s="39" t="s">
        <v>391</v>
      </c>
      <c r="AL38" s="39" t="s">
        <v>493</v>
      </c>
      <c r="AM38" s="39" t="s">
        <v>59</v>
      </c>
      <c r="AN38" s="39" t="s">
        <v>185</v>
      </c>
      <c r="AO38" s="39" t="s">
        <v>172</v>
      </c>
      <c r="AP38" s="39"/>
      <c r="AQ38" s="39" t="s">
        <v>53</v>
      </c>
      <c r="AR38" s="39" t="s">
        <v>59</v>
      </c>
      <c r="AS38" s="39"/>
      <c r="AT38" s="39" t="s">
        <v>406</v>
      </c>
      <c r="AU38" s="39" t="s">
        <v>239</v>
      </c>
      <c r="AV38" s="39" t="s">
        <v>394</v>
      </c>
      <c r="AW38" s="1"/>
    </row>
    <row r="39" spans="2:49">
      <c r="B39" s="33" t="s">
        <v>494</v>
      </c>
      <c r="C39" s="34" t="s">
        <v>495</v>
      </c>
      <c r="D39" s="35" t="s">
        <v>315</v>
      </c>
      <c r="E39" s="36" t="s">
        <v>496</v>
      </c>
      <c r="F39" s="37"/>
      <c r="G39" s="36">
        <v>2013</v>
      </c>
      <c r="H39" s="38">
        <v>12.1</v>
      </c>
      <c r="I39" s="39">
        <v>12.1</v>
      </c>
      <c r="J39" s="39">
        <v>12.8</v>
      </c>
      <c r="K39" s="39" t="s">
        <v>148</v>
      </c>
      <c r="L39" s="39" t="s">
        <v>104</v>
      </c>
      <c r="M39" s="39" t="s">
        <v>217</v>
      </c>
      <c r="N39" s="39" t="s">
        <v>89</v>
      </c>
      <c r="O39" s="39">
        <v>4.5999999999999996</v>
      </c>
      <c r="P39" s="39" t="s">
        <v>197</v>
      </c>
      <c r="Q39" s="39" t="s">
        <v>52</v>
      </c>
      <c r="R39" s="39" t="s">
        <v>497</v>
      </c>
      <c r="S39" s="39"/>
      <c r="T39" s="39" t="s">
        <v>59</v>
      </c>
      <c r="U39" s="39" t="s">
        <v>68</v>
      </c>
      <c r="V39" s="39" t="s">
        <v>137</v>
      </c>
      <c r="W39" s="39" t="s">
        <v>199</v>
      </c>
      <c r="X39" s="39" t="s">
        <v>52</v>
      </c>
      <c r="Y39" s="39" t="s">
        <v>498</v>
      </c>
      <c r="Z39" s="39" t="s">
        <v>221</v>
      </c>
      <c r="AA39" s="39" t="s">
        <v>55</v>
      </c>
      <c r="AB39" s="39" t="s">
        <v>127</v>
      </c>
      <c r="AC39" s="39" t="s">
        <v>57</v>
      </c>
      <c r="AD39" s="39" t="s">
        <v>52</v>
      </c>
      <c r="AE39" s="39" t="s">
        <v>215</v>
      </c>
      <c r="AF39" s="39" t="s">
        <v>119</v>
      </c>
      <c r="AG39" s="39" t="s">
        <v>59</v>
      </c>
      <c r="AH39" s="39" t="s">
        <v>53</v>
      </c>
      <c r="AI39" s="39" t="s">
        <v>145</v>
      </c>
      <c r="AJ39" s="39">
        <v>4</v>
      </c>
      <c r="AK39" s="39" t="s">
        <v>101</v>
      </c>
      <c r="AL39" s="39" t="s">
        <v>138</v>
      </c>
      <c r="AM39" s="39"/>
      <c r="AN39" s="39"/>
      <c r="AO39" s="39" t="s">
        <v>172</v>
      </c>
      <c r="AP39" s="39"/>
      <c r="AQ39" s="39"/>
      <c r="AR39" s="39"/>
      <c r="AS39" s="39"/>
      <c r="AT39" s="39" t="s">
        <v>499</v>
      </c>
      <c r="AU39" s="39" t="s">
        <v>141</v>
      </c>
      <c r="AV39" s="39" t="s">
        <v>500</v>
      </c>
      <c r="AW39" s="1"/>
    </row>
    <row r="40" spans="2:49">
      <c r="B40" s="33" t="s">
        <v>501</v>
      </c>
      <c r="C40" s="34" t="s">
        <v>502</v>
      </c>
      <c r="D40" s="35" t="s">
        <v>315</v>
      </c>
      <c r="E40" s="36" t="s">
        <v>503</v>
      </c>
      <c r="F40" s="37"/>
      <c r="G40" s="36">
        <v>2013</v>
      </c>
      <c r="H40" s="38">
        <v>16.2</v>
      </c>
      <c r="I40" s="39">
        <v>16.2</v>
      </c>
      <c r="J40" s="39">
        <v>16.5</v>
      </c>
      <c r="K40" s="39" t="s">
        <v>381</v>
      </c>
      <c r="L40" s="39" t="s">
        <v>104</v>
      </c>
      <c r="M40" s="39" t="s">
        <v>410</v>
      </c>
      <c r="N40" s="39" t="s">
        <v>411</v>
      </c>
      <c r="O40" s="39">
        <v>1.53</v>
      </c>
      <c r="P40" s="39" t="s">
        <v>205</v>
      </c>
      <c r="Q40" s="39"/>
      <c r="R40" s="39" t="s">
        <v>464</v>
      </c>
      <c r="S40" s="39"/>
      <c r="T40" s="39" t="s">
        <v>59</v>
      </c>
      <c r="U40" s="39" t="s">
        <v>109</v>
      </c>
      <c r="V40" s="39"/>
      <c r="W40" s="39" t="s">
        <v>207</v>
      </c>
      <c r="X40" s="39" t="s">
        <v>52</v>
      </c>
      <c r="Y40" s="39" t="s">
        <v>288</v>
      </c>
      <c r="Z40" s="39" t="s">
        <v>504</v>
      </c>
      <c r="AA40" s="39" t="s">
        <v>55</v>
      </c>
      <c r="AB40" s="39" t="s">
        <v>127</v>
      </c>
      <c r="AC40" s="39" t="s">
        <v>171</v>
      </c>
      <c r="AD40" s="39" t="s">
        <v>52</v>
      </c>
      <c r="AE40" s="39" t="s">
        <v>100</v>
      </c>
      <c r="AF40" s="39" t="s">
        <v>58</v>
      </c>
      <c r="AG40" s="39" t="s">
        <v>59</v>
      </c>
      <c r="AH40" s="39" t="s">
        <v>59</v>
      </c>
      <c r="AI40" s="39" t="s">
        <v>179</v>
      </c>
      <c r="AJ40" s="39">
        <v>5</v>
      </c>
      <c r="AK40" s="39" t="s">
        <v>101</v>
      </c>
      <c r="AL40" s="39" t="s">
        <v>138</v>
      </c>
      <c r="AM40" s="39"/>
      <c r="AN40" s="39"/>
      <c r="AO40" s="39" t="s">
        <v>172</v>
      </c>
      <c r="AP40" s="39"/>
      <c r="AQ40" s="39"/>
      <c r="AR40" s="39"/>
      <c r="AS40" s="39"/>
      <c r="AT40" s="39" t="s">
        <v>505</v>
      </c>
      <c r="AU40" s="39" t="s">
        <v>506</v>
      </c>
      <c r="AV40" s="39" t="s">
        <v>507</v>
      </c>
      <c r="AW40" s="1"/>
    </row>
    <row r="41" spans="2:49">
      <c r="B41" s="33" t="s">
        <v>508</v>
      </c>
      <c r="C41" s="34" t="s">
        <v>509</v>
      </c>
      <c r="D41" s="35" t="s">
        <v>315</v>
      </c>
      <c r="E41" s="36" t="s">
        <v>510</v>
      </c>
      <c r="F41" s="37"/>
      <c r="G41" s="36">
        <v>2012</v>
      </c>
      <c r="H41" s="38">
        <v>24</v>
      </c>
      <c r="I41" s="39"/>
      <c r="J41" s="39"/>
      <c r="K41" s="39" t="s">
        <v>169</v>
      </c>
      <c r="L41" s="39" t="s">
        <v>104</v>
      </c>
      <c r="M41" s="39" t="s">
        <v>163</v>
      </c>
      <c r="N41" s="39" t="s">
        <v>440</v>
      </c>
      <c r="O41" s="39">
        <v>1</v>
      </c>
      <c r="P41" s="39"/>
      <c r="Q41" s="39" t="s">
        <v>51</v>
      </c>
      <c r="R41" s="39" t="s">
        <v>418</v>
      </c>
      <c r="S41" s="39" t="s">
        <v>59</v>
      </c>
      <c r="T41" s="39" t="s">
        <v>59</v>
      </c>
      <c r="U41" s="39"/>
      <c r="V41" s="39"/>
      <c r="W41" s="39"/>
      <c r="X41" s="39" t="s">
        <v>52</v>
      </c>
      <c r="Y41" s="39"/>
      <c r="Z41" s="39" t="s">
        <v>123</v>
      </c>
      <c r="AA41" s="39" t="s">
        <v>55</v>
      </c>
      <c r="AB41" s="39" t="s">
        <v>355</v>
      </c>
      <c r="AC41" s="39" t="s">
        <v>171</v>
      </c>
      <c r="AD41" s="39" t="s">
        <v>51</v>
      </c>
      <c r="AE41" s="39" t="s">
        <v>215</v>
      </c>
      <c r="AF41" s="39" t="s">
        <v>119</v>
      </c>
      <c r="AG41" s="39" t="s">
        <v>53</v>
      </c>
      <c r="AH41" s="39" t="s">
        <v>59</v>
      </c>
      <c r="AI41" s="39" t="s">
        <v>261</v>
      </c>
      <c r="AJ41" s="39">
        <v>6</v>
      </c>
      <c r="AK41" s="39" t="s">
        <v>101</v>
      </c>
      <c r="AL41" s="39" t="s">
        <v>138</v>
      </c>
      <c r="AM41" s="39" t="s">
        <v>59</v>
      </c>
      <c r="AN41" s="39" t="s">
        <v>435</v>
      </c>
      <c r="AO41" s="39" t="s">
        <v>172</v>
      </c>
      <c r="AP41" s="39"/>
      <c r="AQ41" s="39" t="s">
        <v>53</v>
      </c>
      <c r="AR41" s="39" t="s">
        <v>53</v>
      </c>
      <c r="AS41" s="39"/>
      <c r="AT41" s="39" t="s">
        <v>291</v>
      </c>
      <c r="AU41" s="39" t="s">
        <v>176</v>
      </c>
      <c r="AV41" s="39" t="s">
        <v>489</v>
      </c>
      <c r="AW41" s="1"/>
    </row>
    <row r="42" spans="2:49">
      <c r="B42" s="33" t="s">
        <v>511</v>
      </c>
      <c r="C42" s="34" t="s">
        <v>512</v>
      </c>
      <c r="D42" s="35" t="s">
        <v>315</v>
      </c>
      <c r="E42" s="36" t="s">
        <v>513</v>
      </c>
      <c r="F42" s="37"/>
      <c r="G42" s="36">
        <v>2012</v>
      </c>
      <c r="H42" s="38">
        <v>18</v>
      </c>
      <c r="I42" s="39">
        <v>18</v>
      </c>
      <c r="J42" s="39">
        <v>18.5</v>
      </c>
      <c r="K42" s="39" t="s">
        <v>220</v>
      </c>
      <c r="L42" s="39" t="s">
        <v>50</v>
      </c>
      <c r="M42" s="39" t="s">
        <v>184</v>
      </c>
      <c r="N42" s="39" t="s">
        <v>514</v>
      </c>
      <c r="O42" s="39">
        <v>1.01</v>
      </c>
      <c r="P42" s="39"/>
      <c r="Q42" s="39" t="s">
        <v>51</v>
      </c>
      <c r="R42" s="39" t="s">
        <v>515</v>
      </c>
      <c r="S42" s="39"/>
      <c r="T42" s="39" t="s">
        <v>59</v>
      </c>
      <c r="U42" s="39"/>
      <c r="V42" s="39"/>
      <c r="W42" s="39"/>
      <c r="X42" s="39" t="s">
        <v>52</v>
      </c>
      <c r="Y42" s="39"/>
      <c r="Z42" s="39" t="s">
        <v>123</v>
      </c>
      <c r="AA42" s="39" t="s">
        <v>55</v>
      </c>
      <c r="AB42" s="39" t="s">
        <v>355</v>
      </c>
      <c r="AC42" s="39" t="s">
        <v>171</v>
      </c>
      <c r="AD42" s="39" t="s">
        <v>51</v>
      </c>
      <c r="AE42" s="39" t="s">
        <v>116</v>
      </c>
      <c r="AF42" s="39" t="s">
        <v>119</v>
      </c>
      <c r="AG42" s="39" t="s">
        <v>53</v>
      </c>
      <c r="AH42" s="39" t="s">
        <v>59</v>
      </c>
      <c r="AI42" s="39" t="s">
        <v>261</v>
      </c>
      <c r="AJ42" s="39">
        <v>6</v>
      </c>
      <c r="AK42" s="39" t="s">
        <v>71</v>
      </c>
      <c r="AL42" s="39" t="s">
        <v>77</v>
      </c>
      <c r="AM42" s="39"/>
      <c r="AN42" s="39"/>
      <c r="AO42" s="39" t="s">
        <v>234</v>
      </c>
      <c r="AP42" s="39"/>
      <c r="AQ42" s="39"/>
      <c r="AR42" s="39"/>
      <c r="AS42" s="39"/>
      <c r="AT42" s="39" t="s">
        <v>291</v>
      </c>
      <c r="AU42" s="39" t="s">
        <v>233</v>
      </c>
      <c r="AV42" s="39" t="s">
        <v>516</v>
      </c>
      <c r="AW42" s="1"/>
    </row>
    <row r="43" spans="2:49">
      <c r="B43" s="33" t="s">
        <v>517</v>
      </c>
      <c r="C43" s="34" t="s">
        <v>518</v>
      </c>
      <c r="D43" s="35" t="s">
        <v>315</v>
      </c>
      <c r="E43" s="36" t="s">
        <v>519</v>
      </c>
      <c r="F43" s="37"/>
      <c r="G43" s="36">
        <v>2012</v>
      </c>
      <c r="H43" s="38">
        <v>10.1</v>
      </c>
      <c r="I43" s="39">
        <v>10.1</v>
      </c>
      <c r="J43" s="39">
        <v>12.7</v>
      </c>
      <c r="K43" s="39" t="s">
        <v>148</v>
      </c>
      <c r="L43" s="39" t="s">
        <v>104</v>
      </c>
      <c r="M43" s="39" t="s">
        <v>214</v>
      </c>
      <c r="N43" s="39" t="s">
        <v>107</v>
      </c>
      <c r="O43" s="39">
        <v>4.5999999999999996</v>
      </c>
      <c r="P43" s="39" t="s">
        <v>231</v>
      </c>
      <c r="Q43" s="39" t="s">
        <v>52</v>
      </c>
      <c r="R43" s="39" t="s">
        <v>497</v>
      </c>
      <c r="S43" s="39" t="s">
        <v>59</v>
      </c>
      <c r="T43" s="39" t="s">
        <v>59</v>
      </c>
      <c r="U43" s="39" t="s">
        <v>68</v>
      </c>
      <c r="V43" s="39" t="s">
        <v>117</v>
      </c>
      <c r="W43" s="39" t="s">
        <v>520</v>
      </c>
      <c r="X43" s="39" t="s">
        <v>52</v>
      </c>
      <c r="Y43" s="39" t="s">
        <v>521</v>
      </c>
      <c r="Z43" s="39" t="s">
        <v>522</v>
      </c>
      <c r="AA43" s="39" t="s">
        <v>55</v>
      </c>
      <c r="AB43" s="39" t="s">
        <v>127</v>
      </c>
      <c r="AC43" s="39" t="s">
        <v>171</v>
      </c>
      <c r="AD43" s="39" t="s">
        <v>52</v>
      </c>
      <c r="AE43" s="39" t="s">
        <v>215</v>
      </c>
      <c r="AF43" s="39" t="s">
        <v>119</v>
      </c>
      <c r="AG43" s="39" t="s">
        <v>59</v>
      </c>
      <c r="AH43" s="39" t="s">
        <v>59</v>
      </c>
      <c r="AI43" s="39" t="s">
        <v>179</v>
      </c>
      <c r="AJ43" s="39">
        <v>5</v>
      </c>
      <c r="AK43" s="39" t="s">
        <v>101</v>
      </c>
      <c r="AL43" s="39" t="s">
        <v>138</v>
      </c>
      <c r="AM43" s="39" t="s">
        <v>59</v>
      </c>
      <c r="AN43" s="39" t="s">
        <v>523</v>
      </c>
      <c r="AO43" s="39" t="s">
        <v>139</v>
      </c>
      <c r="AP43" s="39"/>
      <c r="AQ43" s="39" t="s">
        <v>59</v>
      </c>
      <c r="AR43" s="39" t="s">
        <v>53</v>
      </c>
      <c r="AS43" s="39"/>
      <c r="AT43" s="39" t="s">
        <v>291</v>
      </c>
      <c r="AU43" s="39" t="s">
        <v>299</v>
      </c>
      <c r="AV43" s="39" t="s">
        <v>524</v>
      </c>
      <c r="AW43" s="1"/>
    </row>
    <row r="44" spans="2:49">
      <c r="B44" s="33" t="s">
        <v>525</v>
      </c>
      <c r="C44" s="34" t="s">
        <v>526</v>
      </c>
      <c r="D44" s="35" t="s">
        <v>315</v>
      </c>
      <c r="E44" s="36" t="s">
        <v>527</v>
      </c>
      <c r="F44" s="37"/>
      <c r="G44" s="36">
        <v>2012</v>
      </c>
      <c r="H44" s="38">
        <v>12.1</v>
      </c>
      <c r="I44" s="39">
        <v>12.1</v>
      </c>
      <c r="J44" s="39">
        <v>12.8</v>
      </c>
      <c r="K44" s="39" t="s">
        <v>96</v>
      </c>
      <c r="L44" s="39" t="s">
        <v>104</v>
      </c>
      <c r="M44" s="39" t="s">
        <v>216</v>
      </c>
      <c r="N44" s="39" t="s">
        <v>89</v>
      </c>
      <c r="O44" s="39">
        <v>5.62</v>
      </c>
      <c r="P44" s="39" t="s">
        <v>241</v>
      </c>
      <c r="Q44" s="39" t="s">
        <v>52</v>
      </c>
      <c r="R44" s="39" t="s">
        <v>528</v>
      </c>
      <c r="S44" s="39" t="s">
        <v>59</v>
      </c>
      <c r="T44" s="39" t="s">
        <v>59</v>
      </c>
      <c r="U44" s="39" t="s">
        <v>109</v>
      </c>
      <c r="V44" s="39" t="s">
        <v>117</v>
      </c>
      <c r="W44" s="39" t="s">
        <v>242</v>
      </c>
      <c r="X44" s="39" t="s">
        <v>52</v>
      </c>
      <c r="Y44" s="39" t="s">
        <v>54</v>
      </c>
      <c r="Z44" s="39" t="s">
        <v>238</v>
      </c>
      <c r="AA44" s="39" t="s">
        <v>55</v>
      </c>
      <c r="AB44" s="39" t="s">
        <v>127</v>
      </c>
      <c r="AC44" s="39" t="s">
        <v>171</v>
      </c>
      <c r="AD44" s="39" t="s">
        <v>52</v>
      </c>
      <c r="AE44" s="39" t="s">
        <v>215</v>
      </c>
      <c r="AF44" s="39" t="s">
        <v>119</v>
      </c>
      <c r="AG44" s="39" t="s">
        <v>59</v>
      </c>
      <c r="AH44" s="39" t="s">
        <v>59</v>
      </c>
      <c r="AI44" s="39" t="s">
        <v>145</v>
      </c>
      <c r="AJ44" s="39">
        <v>5</v>
      </c>
      <c r="AK44" s="39" t="s">
        <v>101</v>
      </c>
      <c r="AL44" s="39" t="s">
        <v>143</v>
      </c>
      <c r="AM44" s="39" t="s">
        <v>59</v>
      </c>
      <c r="AN44" s="39" t="s">
        <v>523</v>
      </c>
      <c r="AO44" s="39" t="s">
        <v>139</v>
      </c>
      <c r="AP44" s="39"/>
      <c r="AQ44" s="39" t="s">
        <v>59</v>
      </c>
      <c r="AR44" s="39" t="s">
        <v>53</v>
      </c>
      <c r="AS44" s="39"/>
      <c r="AT44" s="39" t="s">
        <v>291</v>
      </c>
      <c r="AU44" s="39" t="s">
        <v>272</v>
      </c>
      <c r="AV44" s="39" t="s">
        <v>529</v>
      </c>
      <c r="AW44" s="1"/>
    </row>
    <row r="45" spans="2:49">
      <c r="B45" s="33" t="s">
        <v>542</v>
      </c>
      <c r="C45" s="34" t="s">
        <v>543</v>
      </c>
      <c r="D45" s="35" t="s">
        <v>315</v>
      </c>
      <c r="E45" s="36" t="s">
        <v>544</v>
      </c>
      <c r="F45" s="37"/>
      <c r="G45" s="36">
        <v>2012</v>
      </c>
      <c r="H45" s="38">
        <v>16.2</v>
      </c>
      <c r="I45" s="39">
        <v>16.2</v>
      </c>
      <c r="J45" s="39">
        <v>16.5</v>
      </c>
      <c r="K45" s="39" t="s">
        <v>286</v>
      </c>
      <c r="L45" s="39" t="s">
        <v>104</v>
      </c>
      <c r="M45" s="39" t="s">
        <v>545</v>
      </c>
      <c r="N45" s="39" t="s">
        <v>411</v>
      </c>
      <c r="O45" s="39">
        <v>1.52</v>
      </c>
      <c r="P45" s="39" t="s">
        <v>126</v>
      </c>
      <c r="Q45" s="39" t="s">
        <v>51</v>
      </c>
      <c r="R45" s="39" t="s">
        <v>464</v>
      </c>
      <c r="S45" s="39"/>
      <c r="T45" s="39" t="s">
        <v>59</v>
      </c>
      <c r="U45" s="39" t="s">
        <v>109</v>
      </c>
      <c r="V45" s="39" t="s">
        <v>109</v>
      </c>
      <c r="W45" s="39" t="s">
        <v>113</v>
      </c>
      <c r="X45" s="39" t="s">
        <v>52</v>
      </c>
      <c r="Y45" s="39" t="s">
        <v>54</v>
      </c>
      <c r="Z45" s="39" t="s">
        <v>267</v>
      </c>
      <c r="AA45" s="39" t="s">
        <v>55</v>
      </c>
      <c r="AB45" s="39" t="s">
        <v>127</v>
      </c>
      <c r="AC45" s="39" t="s">
        <v>171</v>
      </c>
      <c r="AD45" s="39" t="s">
        <v>52</v>
      </c>
      <c r="AE45" s="39" t="s">
        <v>100</v>
      </c>
      <c r="AF45" s="39" t="s">
        <v>58</v>
      </c>
      <c r="AG45" s="39" t="s">
        <v>59</v>
      </c>
      <c r="AH45" s="39" t="s">
        <v>59</v>
      </c>
      <c r="AI45" s="39" t="s">
        <v>179</v>
      </c>
      <c r="AJ45" s="39">
        <v>5</v>
      </c>
      <c r="AK45" s="39" t="s">
        <v>94</v>
      </c>
      <c r="AL45" s="39" t="s">
        <v>77</v>
      </c>
      <c r="AM45" s="39"/>
      <c r="AN45" s="39"/>
      <c r="AO45" s="39" t="s">
        <v>234</v>
      </c>
      <c r="AP45" s="39"/>
      <c r="AQ45" s="39"/>
      <c r="AR45" s="39"/>
      <c r="AS45" s="39"/>
      <c r="AT45" s="39" t="s">
        <v>291</v>
      </c>
      <c r="AU45" s="39" t="s">
        <v>466</v>
      </c>
      <c r="AV45" s="39" t="s">
        <v>546</v>
      </c>
      <c r="AW45" s="1"/>
    </row>
    <row r="46" spans="2:49">
      <c r="B46" s="33" t="s">
        <v>530</v>
      </c>
      <c r="C46" s="34" t="s">
        <v>531</v>
      </c>
      <c r="D46" s="35" t="s">
        <v>315</v>
      </c>
      <c r="E46" s="36" t="s">
        <v>532</v>
      </c>
      <c r="F46" s="37"/>
      <c r="G46" s="36">
        <v>2012</v>
      </c>
      <c r="H46" s="38">
        <v>14.1</v>
      </c>
      <c r="I46" s="39">
        <v>14.1</v>
      </c>
      <c r="J46" s="39">
        <v>15.3</v>
      </c>
      <c r="K46" s="39" t="s">
        <v>88</v>
      </c>
      <c r="L46" s="39" t="s">
        <v>104</v>
      </c>
      <c r="M46" s="39" t="s">
        <v>136</v>
      </c>
      <c r="N46" s="39" t="s">
        <v>97</v>
      </c>
      <c r="O46" s="39">
        <v>5.69</v>
      </c>
      <c r="P46" s="39" t="s">
        <v>219</v>
      </c>
      <c r="Q46" s="39" t="s">
        <v>52</v>
      </c>
      <c r="R46" s="39" t="s">
        <v>533</v>
      </c>
      <c r="S46" s="39"/>
      <c r="T46" s="39" t="s">
        <v>53</v>
      </c>
      <c r="U46" s="39" t="s">
        <v>68</v>
      </c>
      <c r="V46" s="39" t="s">
        <v>137</v>
      </c>
      <c r="W46" s="39" t="s">
        <v>534</v>
      </c>
      <c r="X46" s="39" t="s">
        <v>52</v>
      </c>
      <c r="Y46" s="39" t="s">
        <v>535</v>
      </c>
      <c r="Z46" s="39" t="s">
        <v>536</v>
      </c>
      <c r="AA46" s="39" t="s">
        <v>55</v>
      </c>
      <c r="AB46" s="39" t="s">
        <v>127</v>
      </c>
      <c r="AC46" s="39" t="s">
        <v>57</v>
      </c>
      <c r="AD46" s="39" t="s">
        <v>52</v>
      </c>
      <c r="AE46" s="39" t="s">
        <v>93</v>
      </c>
      <c r="AF46" s="39" t="s">
        <v>58</v>
      </c>
      <c r="AG46" s="39" t="s">
        <v>59</v>
      </c>
      <c r="AH46" s="39" t="s">
        <v>53</v>
      </c>
      <c r="AI46" s="39" t="s">
        <v>66</v>
      </c>
      <c r="AJ46" s="39">
        <v>4</v>
      </c>
      <c r="AK46" s="39" t="s">
        <v>101</v>
      </c>
      <c r="AL46" s="39" t="s">
        <v>212</v>
      </c>
      <c r="AM46" s="39"/>
      <c r="AN46" s="39"/>
      <c r="AO46" s="39" t="s">
        <v>139</v>
      </c>
      <c r="AP46" s="39"/>
      <c r="AQ46" s="39"/>
      <c r="AR46" s="39"/>
      <c r="AS46" s="39"/>
      <c r="AT46" s="39" t="s">
        <v>291</v>
      </c>
      <c r="AU46" s="39" t="s">
        <v>84</v>
      </c>
      <c r="AV46" s="39" t="s">
        <v>537</v>
      </c>
      <c r="AW46" s="1"/>
    </row>
    <row r="47" spans="2:49">
      <c r="B47" s="33" t="s">
        <v>538</v>
      </c>
      <c r="C47" s="34" t="s">
        <v>539</v>
      </c>
      <c r="D47" s="35" t="s">
        <v>315</v>
      </c>
      <c r="E47" s="36" t="s">
        <v>540</v>
      </c>
      <c r="F47" s="37"/>
      <c r="G47" s="36">
        <v>2012</v>
      </c>
      <c r="H47" s="38">
        <v>18</v>
      </c>
      <c r="I47" s="39">
        <v>18</v>
      </c>
      <c r="J47" s="39">
        <v>18.5</v>
      </c>
      <c r="K47" s="39" t="s">
        <v>220</v>
      </c>
      <c r="L47" s="39" t="s">
        <v>50</v>
      </c>
      <c r="M47" s="39" t="s">
        <v>184</v>
      </c>
      <c r="N47" s="39" t="s">
        <v>514</v>
      </c>
      <c r="O47" s="39">
        <v>1.01</v>
      </c>
      <c r="P47" s="39"/>
      <c r="Q47" s="39" t="s">
        <v>51</v>
      </c>
      <c r="R47" s="39" t="s">
        <v>541</v>
      </c>
      <c r="S47" s="39"/>
      <c r="T47" s="39" t="s">
        <v>59</v>
      </c>
      <c r="U47" s="39"/>
      <c r="V47" s="39"/>
      <c r="W47" s="39"/>
      <c r="X47" s="39" t="s">
        <v>52</v>
      </c>
      <c r="Y47" s="39"/>
      <c r="Z47" s="39" t="s">
        <v>123</v>
      </c>
      <c r="AA47" s="39" t="s">
        <v>55</v>
      </c>
      <c r="AB47" s="39" t="s">
        <v>355</v>
      </c>
      <c r="AC47" s="39" t="s">
        <v>171</v>
      </c>
      <c r="AD47" s="39" t="s">
        <v>51</v>
      </c>
      <c r="AE47" s="39" t="s">
        <v>259</v>
      </c>
      <c r="AF47" s="39" t="s">
        <v>119</v>
      </c>
      <c r="AG47" s="39" t="s">
        <v>53</v>
      </c>
      <c r="AH47" s="39" t="s">
        <v>59</v>
      </c>
      <c r="AI47" s="39" t="s">
        <v>261</v>
      </c>
      <c r="AJ47" s="39"/>
      <c r="AK47" s="39" t="s">
        <v>71</v>
      </c>
      <c r="AL47" s="39" t="s">
        <v>77</v>
      </c>
      <c r="AM47" s="39"/>
      <c r="AN47" s="39"/>
      <c r="AO47" s="39" t="s">
        <v>234</v>
      </c>
      <c r="AP47" s="39"/>
      <c r="AQ47" s="39"/>
      <c r="AR47" s="39"/>
      <c r="AS47" s="39"/>
      <c r="AT47" s="39" t="s">
        <v>291</v>
      </c>
      <c r="AU47" s="39" t="s">
        <v>227</v>
      </c>
      <c r="AV47" s="39" t="s">
        <v>516</v>
      </c>
      <c r="AW47" s="1"/>
    </row>
    <row r="48" spans="2:49">
      <c r="B48" s="33" t="s">
        <v>547</v>
      </c>
      <c r="C48" s="34" t="s">
        <v>548</v>
      </c>
      <c r="D48" s="35" t="s">
        <v>315</v>
      </c>
      <c r="E48" s="36" t="s">
        <v>549</v>
      </c>
      <c r="F48" s="37"/>
      <c r="G48" s="36">
        <v>2011</v>
      </c>
      <c r="H48" s="38">
        <v>12.1</v>
      </c>
      <c r="I48" s="39">
        <v>12.1</v>
      </c>
      <c r="J48" s="39">
        <v>12.8</v>
      </c>
      <c r="K48" s="39" t="s">
        <v>88</v>
      </c>
      <c r="L48" s="39" t="s">
        <v>104</v>
      </c>
      <c r="M48" s="39" t="s">
        <v>216</v>
      </c>
      <c r="N48" s="39" t="s">
        <v>89</v>
      </c>
      <c r="O48" s="39">
        <v>5.69</v>
      </c>
      <c r="P48" s="39" t="s">
        <v>241</v>
      </c>
      <c r="Q48" s="39" t="s">
        <v>52</v>
      </c>
      <c r="R48" s="39" t="s">
        <v>142</v>
      </c>
      <c r="S48" s="39"/>
      <c r="T48" s="39" t="s">
        <v>59</v>
      </c>
      <c r="U48" s="39" t="s">
        <v>109</v>
      </c>
      <c r="V48" s="39" t="s">
        <v>117</v>
      </c>
      <c r="W48" s="39" t="s">
        <v>242</v>
      </c>
      <c r="X48" s="39" t="s">
        <v>52</v>
      </c>
      <c r="Y48" s="39" t="s">
        <v>115</v>
      </c>
      <c r="Z48" s="39" t="s">
        <v>550</v>
      </c>
      <c r="AA48" s="39" t="s">
        <v>55</v>
      </c>
      <c r="AB48" s="39" t="s">
        <v>92</v>
      </c>
      <c r="AC48" s="39" t="s">
        <v>57</v>
      </c>
      <c r="AD48" s="39" t="s">
        <v>52</v>
      </c>
      <c r="AE48" s="39" t="s">
        <v>93</v>
      </c>
      <c r="AF48" s="39" t="s">
        <v>58</v>
      </c>
      <c r="AG48" s="39" t="s">
        <v>59</v>
      </c>
      <c r="AH48" s="39" t="s">
        <v>59</v>
      </c>
      <c r="AI48" s="39" t="s">
        <v>145</v>
      </c>
      <c r="AJ48" s="39">
        <v>7</v>
      </c>
      <c r="AK48" s="39" t="s">
        <v>101</v>
      </c>
      <c r="AL48" s="39" t="s">
        <v>143</v>
      </c>
      <c r="AM48" s="39"/>
      <c r="AN48" s="39"/>
      <c r="AO48" s="39" t="s">
        <v>144</v>
      </c>
      <c r="AP48" s="39"/>
      <c r="AQ48" s="39"/>
      <c r="AR48" s="39"/>
      <c r="AS48" s="39"/>
      <c r="AT48" s="39" t="s">
        <v>551</v>
      </c>
      <c r="AU48" s="39" t="s">
        <v>195</v>
      </c>
      <c r="AV48" s="39" t="s">
        <v>552</v>
      </c>
      <c r="AW48" s="1"/>
    </row>
    <row r="49" spans="2:49">
      <c r="B49" s="33" t="s">
        <v>553</v>
      </c>
      <c r="C49" s="34" t="s">
        <v>554</v>
      </c>
      <c r="D49" s="35" t="s">
        <v>315</v>
      </c>
      <c r="E49" s="36" t="s">
        <v>555</v>
      </c>
      <c r="F49" s="37"/>
      <c r="G49" s="36">
        <v>2011</v>
      </c>
      <c r="H49" s="38">
        <v>18</v>
      </c>
      <c r="I49" s="39">
        <v>18</v>
      </c>
      <c r="J49" s="39">
        <v>18.5</v>
      </c>
      <c r="K49" s="39" t="s">
        <v>220</v>
      </c>
      <c r="L49" s="39" t="s">
        <v>50</v>
      </c>
      <c r="M49" s="39" t="s">
        <v>184</v>
      </c>
      <c r="N49" s="39" t="s">
        <v>556</v>
      </c>
      <c r="O49" s="39">
        <v>1.01</v>
      </c>
      <c r="P49" s="39"/>
      <c r="Q49" s="39" t="s">
        <v>51</v>
      </c>
      <c r="R49" s="39" t="s">
        <v>515</v>
      </c>
      <c r="S49" s="39"/>
      <c r="T49" s="39" t="s">
        <v>59</v>
      </c>
      <c r="U49" s="39"/>
      <c r="V49" s="39"/>
      <c r="W49" s="39"/>
      <c r="X49" s="39" t="s">
        <v>52</v>
      </c>
      <c r="Y49" s="39"/>
      <c r="Z49" s="39" t="s">
        <v>123</v>
      </c>
      <c r="AA49" s="39" t="s">
        <v>55</v>
      </c>
      <c r="AB49" s="39" t="s">
        <v>355</v>
      </c>
      <c r="AC49" s="39" t="s">
        <v>171</v>
      </c>
      <c r="AD49" s="39" t="s">
        <v>51</v>
      </c>
      <c r="AE49" s="39" t="s">
        <v>116</v>
      </c>
      <c r="AF49" s="39" t="s">
        <v>119</v>
      </c>
      <c r="AG49" s="39" t="s">
        <v>53</v>
      </c>
      <c r="AH49" s="39" t="s">
        <v>59</v>
      </c>
      <c r="AI49" s="39" t="s">
        <v>261</v>
      </c>
      <c r="AJ49" s="39">
        <v>6</v>
      </c>
      <c r="AK49" s="39" t="s">
        <v>71</v>
      </c>
      <c r="AL49" s="39" t="s">
        <v>77</v>
      </c>
      <c r="AM49" s="39"/>
      <c r="AN49" s="39"/>
      <c r="AO49" s="39" t="s">
        <v>95</v>
      </c>
      <c r="AP49" s="39"/>
      <c r="AQ49" s="39"/>
      <c r="AR49" s="39"/>
      <c r="AS49" s="39"/>
      <c r="AT49" s="39" t="s">
        <v>291</v>
      </c>
      <c r="AU49" s="39" t="s">
        <v>227</v>
      </c>
      <c r="AV49" s="39" t="s">
        <v>557</v>
      </c>
      <c r="AW49" s="1"/>
    </row>
    <row r="50" spans="2:49">
      <c r="B50" s="33" t="s">
        <v>558</v>
      </c>
      <c r="C50" s="34" t="s">
        <v>559</v>
      </c>
      <c r="D50" s="35" t="s">
        <v>315</v>
      </c>
      <c r="E50" s="36" t="s">
        <v>560</v>
      </c>
      <c r="F50" s="37"/>
      <c r="G50" s="36">
        <v>2011</v>
      </c>
      <c r="H50" s="38">
        <v>14.1</v>
      </c>
      <c r="I50" s="39">
        <v>14.1</v>
      </c>
      <c r="J50" s="39">
        <v>15.1</v>
      </c>
      <c r="K50" s="39" t="s">
        <v>88</v>
      </c>
      <c r="L50" s="39" t="s">
        <v>104</v>
      </c>
      <c r="M50" s="39" t="s">
        <v>136</v>
      </c>
      <c r="N50" s="39" t="s">
        <v>97</v>
      </c>
      <c r="O50" s="39">
        <v>5.69</v>
      </c>
      <c r="P50" s="39" t="s">
        <v>218</v>
      </c>
      <c r="Q50" s="39" t="s">
        <v>52</v>
      </c>
      <c r="R50" s="39" t="s">
        <v>108</v>
      </c>
      <c r="S50" s="39"/>
      <c r="T50" s="39" t="s">
        <v>53</v>
      </c>
      <c r="U50" s="39" t="s">
        <v>68</v>
      </c>
      <c r="V50" s="39" t="s">
        <v>137</v>
      </c>
      <c r="W50" s="39" t="s">
        <v>561</v>
      </c>
      <c r="X50" s="39" t="s">
        <v>52</v>
      </c>
      <c r="Y50" s="39" t="s">
        <v>146</v>
      </c>
      <c r="Z50" s="39" t="s">
        <v>562</v>
      </c>
      <c r="AA50" s="39" t="s">
        <v>55</v>
      </c>
      <c r="AB50" s="39" t="s">
        <v>92</v>
      </c>
      <c r="AC50" s="39" t="s">
        <v>57</v>
      </c>
      <c r="AD50" s="39" t="s">
        <v>52</v>
      </c>
      <c r="AE50" s="39" t="s">
        <v>215</v>
      </c>
      <c r="AF50" s="39" t="s">
        <v>119</v>
      </c>
      <c r="AG50" s="39" t="s">
        <v>59</v>
      </c>
      <c r="AH50" s="39" t="s">
        <v>53</v>
      </c>
      <c r="AI50" s="39" t="s">
        <v>66</v>
      </c>
      <c r="AJ50" s="39">
        <v>6</v>
      </c>
      <c r="AK50" s="39" t="s">
        <v>101</v>
      </c>
      <c r="AL50" s="39" t="s">
        <v>212</v>
      </c>
      <c r="AM50" s="39"/>
      <c r="AN50" s="39"/>
      <c r="AO50" s="39" t="s">
        <v>144</v>
      </c>
      <c r="AP50" s="39"/>
      <c r="AQ50" s="39"/>
      <c r="AR50" s="39"/>
      <c r="AS50" s="39"/>
      <c r="AT50" s="39" t="s">
        <v>291</v>
      </c>
      <c r="AU50" s="39" t="s">
        <v>308</v>
      </c>
      <c r="AV50" s="39" t="s">
        <v>563</v>
      </c>
      <c r="AW50" s="1"/>
    </row>
    <row r="51" spans="2:49">
      <c r="B51" s="33" t="s">
        <v>575</v>
      </c>
      <c r="C51" s="34" t="s">
        <v>576</v>
      </c>
      <c r="D51" s="35" t="s">
        <v>315</v>
      </c>
      <c r="E51" s="36" t="s">
        <v>577</v>
      </c>
      <c r="F51" s="37"/>
      <c r="G51" s="36">
        <v>2010</v>
      </c>
      <c r="H51" s="38">
        <v>14.1</v>
      </c>
      <c r="I51" s="39">
        <v>14.1</v>
      </c>
      <c r="J51" s="39">
        <v>15.1</v>
      </c>
      <c r="K51" s="39" t="s">
        <v>88</v>
      </c>
      <c r="L51" s="39" t="s">
        <v>104</v>
      </c>
      <c r="M51" s="39" t="s">
        <v>136</v>
      </c>
      <c r="N51" s="39" t="s">
        <v>97</v>
      </c>
      <c r="O51" s="39">
        <v>5.69</v>
      </c>
      <c r="P51" s="39" t="s">
        <v>241</v>
      </c>
      <c r="Q51" s="39" t="s">
        <v>52</v>
      </c>
      <c r="R51" s="39" t="s">
        <v>111</v>
      </c>
      <c r="S51" s="39"/>
      <c r="T51" s="39" t="s">
        <v>59</v>
      </c>
      <c r="U51" s="39" t="s">
        <v>109</v>
      </c>
      <c r="V51" s="39" t="s">
        <v>117</v>
      </c>
      <c r="W51" s="39" t="s">
        <v>242</v>
      </c>
      <c r="X51" s="39" t="s">
        <v>52</v>
      </c>
      <c r="Y51" s="39" t="s">
        <v>115</v>
      </c>
      <c r="Z51" s="39" t="s">
        <v>550</v>
      </c>
      <c r="AA51" s="39" t="s">
        <v>55</v>
      </c>
      <c r="AB51" s="39" t="s">
        <v>70</v>
      </c>
      <c r="AC51" s="39" t="s">
        <v>57</v>
      </c>
      <c r="AD51" s="39" t="s">
        <v>52</v>
      </c>
      <c r="AE51" s="39" t="s">
        <v>215</v>
      </c>
      <c r="AF51" s="39" t="s">
        <v>58</v>
      </c>
      <c r="AG51" s="39" t="s">
        <v>59</v>
      </c>
      <c r="AH51" s="39" t="s">
        <v>59</v>
      </c>
      <c r="AI51" s="39" t="s">
        <v>145</v>
      </c>
      <c r="AJ51" s="39">
        <v>7</v>
      </c>
      <c r="AK51" s="39" t="s">
        <v>101</v>
      </c>
      <c r="AL51" s="39" t="s">
        <v>143</v>
      </c>
      <c r="AM51" s="39"/>
      <c r="AN51" s="39"/>
      <c r="AO51" s="39" t="s">
        <v>144</v>
      </c>
      <c r="AP51" s="39"/>
      <c r="AQ51" s="39"/>
      <c r="AR51" s="39"/>
      <c r="AS51" s="39"/>
      <c r="AT51" s="39" t="s">
        <v>291</v>
      </c>
      <c r="AU51" s="39" t="s">
        <v>195</v>
      </c>
      <c r="AV51" s="39" t="s">
        <v>578</v>
      </c>
      <c r="AW51" s="1"/>
    </row>
    <row r="52" spans="2:49">
      <c r="B52" s="33" t="s">
        <v>579</v>
      </c>
      <c r="C52" s="34" t="s">
        <v>580</v>
      </c>
      <c r="D52" s="35" t="s">
        <v>315</v>
      </c>
      <c r="E52" s="36" t="s">
        <v>581</v>
      </c>
      <c r="F52" s="37"/>
      <c r="G52" s="36">
        <v>2010</v>
      </c>
      <c r="H52" s="38">
        <v>12.1</v>
      </c>
      <c r="I52" s="39">
        <v>12.1</v>
      </c>
      <c r="J52" s="39">
        <v>14.5</v>
      </c>
      <c r="K52" s="39" t="s">
        <v>88</v>
      </c>
      <c r="L52" s="39" t="s">
        <v>50</v>
      </c>
      <c r="M52" s="39" t="s">
        <v>216</v>
      </c>
      <c r="N52" s="39" t="s">
        <v>89</v>
      </c>
      <c r="O52" s="39">
        <v>5.69</v>
      </c>
      <c r="P52" s="39" t="s">
        <v>190</v>
      </c>
      <c r="Q52" s="39" t="s">
        <v>52</v>
      </c>
      <c r="R52" s="39" t="s">
        <v>147</v>
      </c>
      <c r="S52" s="39"/>
      <c r="T52" s="39" t="s">
        <v>53</v>
      </c>
      <c r="U52" s="39" t="s">
        <v>68</v>
      </c>
      <c r="V52" s="39" t="s">
        <v>137</v>
      </c>
      <c r="W52" s="39" t="s">
        <v>211</v>
      </c>
      <c r="X52" s="39" t="s">
        <v>52</v>
      </c>
      <c r="Y52" s="39" t="s">
        <v>292</v>
      </c>
      <c r="Z52" s="39" t="s">
        <v>293</v>
      </c>
      <c r="AA52" s="39" t="s">
        <v>55</v>
      </c>
      <c r="AB52" s="39" t="s">
        <v>582</v>
      </c>
      <c r="AC52" s="39" t="s">
        <v>57</v>
      </c>
      <c r="AD52" s="39" t="s">
        <v>52</v>
      </c>
      <c r="AE52" s="39" t="s">
        <v>215</v>
      </c>
      <c r="AF52" s="39" t="s">
        <v>58</v>
      </c>
      <c r="AG52" s="39" t="s">
        <v>59</v>
      </c>
      <c r="AH52" s="39" t="s">
        <v>53</v>
      </c>
      <c r="AI52" s="39" t="s">
        <v>66</v>
      </c>
      <c r="AJ52" s="39">
        <v>6</v>
      </c>
      <c r="AK52" s="39" t="s">
        <v>101</v>
      </c>
      <c r="AL52" s="39" t="s">
        <v>212</v>
      </c>
      <c r="AM52" s="39"/>
      <c r="AN52" s="39"/>
      <c r="AO52" s="39" t="s">
        <v>144</v>
      </c>
      <c r="AP52" s="39"/>
      <c r="AQ52" s="39"/>
      <c r="AR52" s="39"/>
      <c r="AS52" s="39"/>
      <c r="AT52" s="39" t="s">
        <v>291</v>
      </c>
      <c r="AU52" s="39" t="s">
        <v>257</v>
      </c>
      <c r="AV52" s="39" t="s">
        <v>583</v>
      </c>
      <c r="AW52" s="1"/>
    </row>
    <row r="53" spans="2:49">
      <c r="B53" s="33" t="s">
        <v>564</v>
      </c>
      <c r="C53" s="34" t="s">
        <v>565</v>
      </c>
      <c r="D53" s="35" t="s">
        <v>315</v>
      </c>
      <c r="E53" s="36" t="s">
        <v>566</v>
      </c>
      <c r="F53" s="37"/>
      <c r="G53" s="36">
        <v>2010</v>
      </c>
      <c r="H53" s="38">
        <v>18</v>
      </c>
      <c r="I53" s="39">
        <v>18</v>
      </c>
      <c r="J53" s="39">
        <v>18.5</v>
      </c>
      <c r="K53" s="39" t="s">
        <v>220</v>
      </c>
      <c r="L53" s="39" t="s">
        <v>50</v>
      </c>
      <c r="M53" s="39" t="s">
        <v>184</v>
      </c>
      <c r="N53" s="39" t="s">
        <v>514</v>
      </c>
      <c r="O53" s="39">
        <v>1.01</v>
      </c>
      <c r="P53" s="39"/>
      <c r="Q53" s="39" t="s">
        <v>51</v>
      </c>
      <c r="R53" s="39" t="s">
        <v>567</v>
      </c>
      <c r="S53" s="39"/>
      <c r="T53" s="39" t="s">
        <v>59</v>
      </c>
      <c r="U53" s="39"/>
      <c r="V53" s="39"/>
      <c r="W53" s="39"/>
      <c r="X53" s="39" t="s">
        <v>52</v>
      </c>
      <c r="Y53" s="39"/>
      <c r="Z53" s="39" t="s">
        <v>123</v>
      </c>
      <c r="AA53" s="39" t="s">
        <v>55</v>
      </c>
      <c r="AB53" s="39" t="s">
        <v>56</v>
      </c>
      <c r="AC53" s="39" t="s">
        <v>57</v>
      </c>
      <c r="AD53" s="39"/>
      <c r="AE53" s="39" t="s">
        <v>116</v>
      </c>
      <c r="AF53" s="39" t="s">
        <v>119</v>
      </c>
      <c r="AG53" s="39" t="s">
        <v>53</v>
      </c>
      <c r="AH53" s="39" t="s">
        <v>59</v>
      </c>
      <c r="AI53" s="39" t="s">
        <v>261</v>
      </c>
      <c r="AJ53" s="39">
        <v>6</v>
      </c>
      <c r="AK53" s="39" t="s">
        <v>71</v>
      </c>
      <c r="AL53" s="39" t="s">
        <v>77</v>
      </c>
      <c r="AM53" s="39"/>
      <c r="AN53" s="39"/>
      <c r="AO53" s="39" t="s">
        <v>95</v>
      </c>
      <c r="AP53" s="39"/>
      <c r="AQ53" s="39"/>
      <c r="AR53" s="39"/>
      <c r="AS53" s="39"/>
      <c r="AT53" s="39" t="s">
        <v>291</v>
      </c>
      <c r="AU53" s="39" t="s">
        <v>233</v>
      </c>
      <c r="AV53" s="39" t="s">
        <v>557</v>
      </c>
      <c r="AW53" s="1"/>
    </row>
    <row r="54" spans="2:49">
      <c r="B54" s="33" t="s">
        <v>568</v>
      </c>
      <c r="C54" s="34" t="s">
        <v>569</v>
      </c>
      <c r="D54" s="35" t="s">
        <v>315</v>
      </c>
      <c r="E54" s="36" t="s">
        <v>570</v>
      </c>
      <c r="F54" s="37"/>
      <c r="G54" s="36">
        <v>2010</v>
      </c>
      <c r="H54" s="38">
        <v>10.1</v>
      </c>
      <c r="I54" s="39">
        <v>10.1</v>
      </c>
      <c r="J54" s="39">
        <v>11.3</v>
      </c>
      <c r="K54" s="39" t="s">
        <v>304</v>
      </c>
      <c r="L54" s="39" t="s">
        <v>50</v>
      </c>
      <c r="M54" s="39" t="s">
        <v>223</v>
      </c>
      <c r="N54" s="39" t="s">
        <v>107</v>
      </c>
      <c r="O54" s="39">
        <v>4.41</v>
      </c>
      <c r="P54" s="39" t="s">
        <v>231</v>
      </c>
      <c r="Q54" s="39" t="s">
        <v>52</v>
      </c>
      <c r="R54" s="39" t="s">
        <v>228</v>
      </c>
      <c r="S54" s="39"/>
      <c r="T54" s="39" t="s">
        <v>59</v>
      </c>
      <c r="U54" s="39" t="s">
        <v>68</v>
      </c>
      <c r="V54" s="39" t="s">
        <v>117</v>
      </c>
      <c r="W54" s="39" t="s">
        <v>520</v>
      </c>
      <c r="X54" s="39" t="s">
        <v>52</v>
      </c>
      <c r="Y54" s="39" t="s">
        <v>571</v>
      </c>
      <c r="Z54" s="39" t="s">
        <v>572</v>
      </c>
      <c r="AA54" s="39" t="s">
        <v>55</v>
      </c>
      <c r="AB54" s="39" t="s">
        <v>92</v>
      </c>
      <c r="AC54" s="39" t="s">
        <v>57</v>
      </c>
      <c r="AD54" s="39" t="s">
        <v>52</v>
      </c>
      <c r="AE54" s="39" t="s">
        <v>215</v>
      </c>
      <c r="AF54" s="39" t="s">
        <v>119</v>
      </c>
      <c r="AG54" s="39" t="s">
        <v>59</v>
      </c>
      <c r="AH54" s="39" t="s">
        <v>59</v>
      </c>
      <c r="AI54" s="39" t="s">
        <v>179</v>
      </c>
      <c r="AJ54" s="39">
        <v>7</v>
      </c>
      <c r="AK54" s="39" t="s">
        <v>101</v>
      </c>
      <c r="AL54" s="39" t="s">
        <v>143</v>
      </c>
      <c r="AM54" s="39"/>
      <c r="AN54" s="39"/>
      <c r="AO54" s="39" t="s">
        <v>144</v>
      </c>
      <c r="AP54" s="39"/>
      <c r="AQ54" s="39"/>
      <c r="AR54" s="39"/>
      <c r="AS54" s="39"/>
      <c r="AT54" s="39" t="s">
        <v>291</v>
      </c>
      <c r="AU54" s="39" t="s">
        <v>573</v>
      </c>
      <c r="AV54" s="39" t="s">
        <v>574</v>
      </c>
      <c r="AW54" s="1"/>
    </row>
    <row r="55" spans="2:49">
      <c r="B55" s="33" t="s">
        <v>584</v>
      </c>
      <c r="C55" s="34" t="s">
        <v>585</v>
      </c>
      <c r="D55" s="35" t="s">
        <v>315</v>
      </c>
      <c r="E55" s="36" t="s">
        <v>586</v>
      </c>
      <c r="F55" s="37"/>
      <c r="G55" s="36">
        <v>2009</v>
      </c>
      <c r="H55" s="38">
        <v>18</v>
      </c>
      <c r="I55" s="39">
        <v>18</v>
      </c>
      <c r="J55" s="39">
        <v>18.5</v>
      </c>
      <c r="K55" s="39" t="s">
        <v>220</v>
      </c>
      <c r="L55" s="39" t="s">
        <v>50</v>
      </c>
      <c r="M55" s="39" t="s">
        <v>184</v>
      </c>
      <c r="N55" s="39" t="s">
        <v>514</v>
      </c>
      <c r="O55" s="39">
        <v>1.01</v>
      </c>
      <c r="P55" s="39"/>
      <c r="Q55" s="39" t="s">
        <v>51</v>
      </c>
      <c r="R55" s="39" t="s">
        <v>515</v>
      </c>
      <c r="S55" s="39"/>
      <c r="T55" s="39" t="s">
        <v>59</v>
      </c>
      <c r="U55" s="39"/>
      <c r="V55" s="39"/>
      <c r="W55" s="39"/>
      <c r="X55" s="39" t="s">
        <v>52</v>
      </c>
      <c r="Y55" s="39"/>
      <c r="Z55" s="39" t="s">
        <v>123</v>
      </c>
      <c r="AA55" s="39" t="s">
        <v>55</v>
      </c>
      <c r="AB55" s="39" t="s">
        <v>56</v>
      </c>
      <c r="AC55" s="39" t="s">
        <v>57</v>
      </c>
      <c r="AD55" s="39" t="s">
        <v>51</v>
      </c>
      <c r="AE55" s="39" t="s">
        <v>116</v>
      </c>
      <c r="AF55" s="39" t="s">
        <v>119</v>
      </c>
      <c r="AG55" s="39" t="s">
        <v>53</v>
      </c>
      <c r="AH55" s="39" t="s">
        <v>59</v>
      </c>
      <c r="AI55" s="39" t="s">
        <v>261</v>
      </c>
      <c r="AJ55" s="39">
        <v>6</v>
      </c>
      <c r="AK55" s="39" t="s">
        <v>71</v>
      </c>
      <c r="AL55" s="39" t="s">
        <v>77</v>
      </c>
      <c r="AM55" s="39"/>
      <c r="AN55" s="39"/>
      <c r="AO55" s="39" t="s">
        <v>95</v>
      </c>
      <c r="AP55" s="39"/>
      <c r="AQ55" s="39"/>
      <c r="AR55" s="39"/>
      <c r="AS55" s="39"/>
      <c r="AT55" s="39" t="s">
        <v>291</v>
      </c>
      <c r="AU55" s="39" t="s">
        <v>233</v>
      </c>
      <c r="AV55" s="39" t="s">
        <v>557</v>
      </c>
      <c r="AW55" s="1"/>
    </row>
    <row r="56" spans="2:49">
      <c r="B56" s="33" t="s">
        <v>587</v>
      </c>
      <c r="C56" s="34" t="s">
        <v>588</v>
      </c>
      <c r="D56" s="35" t="s">
        <v>315</v>
      </c>
      <c r="E56" s="36" t="s">
        <v>290</v>
      </c>
      <c r="F56" s="37"/>
      <c r="G56" s="36">
        <v>2009</v>
      </c>
      <c r="H56" s="38">
        <v>12.2</v>
      </c>
      <c r="I56" s="39">
        <v>12.2</v>
      </c>
      <c r="J56" s="39">
        <v>13</v>
      </c>
      <c r="K56" s="39" t="s">
        <v>286</v>
      </c>
      <c r="L56" s="39" t="s">
        <v>104</v>
      </c>
      <c r="M56" s="39" t="s">
        <v>589</v>
      </c>
      <c r="N56" s="39" t="s">
        <v>590</v>
      </c>
      <c r="O56" s="39">
        <v>1.52</v>
      </c>
      <c r="P56" s="39" t="s">
        <v>126</v>
      </c>
      <c r="Q56" s="39" t="s">
        <v>51</v>
      </c>
      <c r="R56" s="39" t="s">
        <v>90</v>
      </c>
      <c r="S56" s="39"/>
      <c r="T56" s="39" t="s">
        <v>59</v>
      </c>
      <c r="U56" s="39" t="s">
        <v>99</v>
      </c>
      <c r="V56" s="39" t="s">
        <v>109</v>
      </c>
      <c r="W56" s="39" t="s">
        <v>113</v>
      </c>
      <c r="X56" s="39" t="s">
        <v>52</v>
      </c>
      <c r="Y56" s="39" t="s">
        <v>54</v>
      </c>
      <c r="Z56" s="39" t="s">
        <v>267</v>
      </c>
      <c r="AA56" s="39" t="s">
        <v>55</v>
      </c>
      <c r="AB56" s="39" t="s">
        <v>127</v>
      </c>
      <c r="AC56" s="39" t="s">
        <v>171</v>
      </c>
      <c r="AD56" s="39" t="s">
        <v>52</v>
      </c>
      <c r="AE56" s="39" t="s">
        <v>100</v>
      </c>
      <c r="AF56" s="39" t="s">
        <v>58</v>
      </c>
      <c r="AG56" s="39" t="s">
        <v>59</v>
      </c>
      <c r="AH56" s="39" t="s">
        <v>59</v>
      </c>
      <c r="AI56" s="39" t="s">
        <v>66</v>
      </c>
      <c r="AJ56" s="39">
        <v>5</v>
      </c>
      <c r="AK56" s="39" t="s">
        <v>94</v>
      </c>
      <c r="AL56" s="39" t="s">
        <v>77</v>
      </c>
      <c r="AM56" s="39"/>
      <c r="AN56" s="39"/>
      <c r="AO56" s="39" t="s">
        <v>285</v>
      </c>
      <c r="AP56" s="39"/>
      <c r="AQ56" s="39"/>
      <c r="AR56" s="39"/>
      <c r="AS56" s="39"/>
      <c r="AT56" s="39" t="s">
        <v>591</v>
      </c>
      <c r="AU56" s="39" t="s">
        <v>592</v>
      </c>
      <c r="AV56" s="39" t="s">
        <v>593</v>
      </c>
      <c r="AW56" s="1"/>
    </row>
    <row r="57" spans="2:49">
      <c r="B57" s="33" t="s">
        <v>600</v>
      </c>
      <c r="C57" s="34" t="s">
        <v>601</v>
      </c>
      <c r="D57" s="35" t="s">
        <v>315</v>
      </c>
      <c r="E57" s="36" t="s">
        <v>602</v>
      </c>
      <c r="F57" s="37"/>
      <c r="G57" s="36">
        <v>2008</v>
      </c>
      <c r="H57" s="38">
        <v>10.1</v>
      </c>
      <c r="I57" s="39">
        <v>10.1</v>
      </c>
      <c r="J57" s="39">
        <v>11.3</v>
      </c>
      <c r="K57" s="39" t="s">
        <v>304</v>
      </c>
      <c r="L57" s="39" t="s">
        <v>50</v>
      </c>
      <c r="M57" s="39" t="s">
        <v>223</v>
      </c>
      <c r="N57" s="39" t="s">
        <v>107</v>
      </c>
      <c r="O57" s="39">
        <v>4.41</v>
      </c>
      <c r="P57" s="39" t="s">
        <v>205</v>
      </c>
      <c r="Q57" s="39" t="s">
        <v>52</v>
      </c>
      <c r="R57" s="39" t="s">
        <v>98</v>
      </c>
      <c r="S57" s="39"/>
      <c r="T57" s="39" t="s">
        <v>59</v>
      </c>
      <c r="U57" s="39" t="s">
        <v>68</v>
      </c>
      <c r="V57" s="39" t="s">
        <v>117</v>
      </c>
      <c r="W57" s="39" t="s">
        <v>603</v>
      </c>
      <c r="X57" s="39" t="s">
        <v>52</v>
      </c>
      <c r="Y57" s="39" t="s">
        <v>253</v>
      </c>
      <c r="Z57" s="39" t="s">
        <v>604</v>
      </c>
      <c r="AA57" s="39" t="s">
        <v>55</v>
      </c>
      <c r="AB57" s="39" t="s">
        <v>155</v>
      </c>
      <c r="AC57" s="39" t="s">
        <v>57</v>
      </c>
      <c r="AD57" s="39" t="s">
        <v>52</v>
      </c>
      <c r="AE57" s="39" t="s">
        <v>215</v>
      </c>
      <c r="AF57" s="39" t="s">
        <v>58</v>
      </c>
      <c r="AG57" s="39" t="s">
        <v>59</v>
      </c>
      <c r="AH57" s="39" t="s">
        <v>59</v>
      </c>
      <c r="AI57" s="39" t="s">
        <v>605</v>
      </c>
      <c r="AJ57" s="39">
        <v>7</v>
      </c>
      <c r="AK57" s="39" t="s">
        <v>101</v>
      </c>
      <c r="AL57" s="39" t="s">
        <v>143</v>
      </c>
      <c r="AM57" s="39"/>
      <c r="AN57" s="39"/>
      <c r="AO57" s="39" t="s">
        <v>95</v>
      </c>
      <c r="AP57" s="39"/>
      <c r="AQ57" s="39"/>
      <c r="AR57" s="39"/>
      <c r="AS57" s="39"/>
      <c r="AT57" s="39" t="s">
        <v>291</v>
      </c>
      <c r="AU57" s="39" t="s">
        <v>225</v>
      </c>
      <c r="AV57" s="39" t="s">
        <v>606</v>
      </c>
      <c r="AW57" s="1"/>
    </row>
    <row r="58" spans="2:49">
      <c r="B58" s="33" t="s">
        <v>607</v>
      </c>
      <c r="C58" s="34" t="s">
        <v>608</v>
      </c>
      <c r="D58" s="35" t="s">
        <v>315</v>
      </c>
      <c r="E58" s="36" t="s">
        <v>609</v>
      </c>
      <c r="F58" s="37"/>
      <c r="G58" s="36">
        <v>2008</v>
      </c>
      <c r="H58" s="38">
        <v>10.1</v>
      </c>
      <c r="I58" s="39">
        <v>10.1</v>
      </c>
      <c r="J58" s="39">
        <v>10.7</v>
      </c>
      <c r="K58" s="39" t="s">
        <v>88</v>
      </c>
      <c r="L58" s="39" t="s">
        <v>50</v>
      </c>
      <c r="M58" s="39" t="s">
        <v>223</v>
      </c>
      <c r="N58" s="39" t="s">
        <v>107</v>
      </c>
      <c r="O58" s="39">
        <v>5.69</v>
      </c>
      <c r="P58" s="39" t="s">
        <v>181</v>
      </c>
      <c r="Q58" s="39" t="s">
        <v>52</v>
      </c>
      <c r="R58" s="39" t="s">
        <v>108</v>
      </c>
      <c r="S58" s="39"/>
      <c r="T58" s="39" t="s">
        <v>53</v>
      </c>
      <c r="U58" s="39" t="s">
        <v>99</v>
      </c>
      <c r="V58" s="39" t="s">
        <v>109</v>
      </c>
      <c r="W58" s="39" t="s">
        <v>610</v>
      </c>
      <c r="X58" s="39" t="s">
        <v>51</v>
      </c>
      <c r="Y58" s="39" t="s">
        <v>226</v>
      </c>
      <c r="Z58" s="39" t="s">
        <v>611</v>
      </c>
      <c r="AA58" s="39" t="s">
        <v>55</v>
      </c>
      <c r="AB58" s="39" t="s">
        <v>127</v>
      </c>
      <c r="AC58" s="39" t="s">
        <v>171</v>
      </c>
      <c r="AD58" s="39" t="s">
        <v>51</v>
      </c>
      <c r="AE58" s="39" t="s">
        <v>79</v>
      </c>
      <c r="AF58" s="39" t="s">
        <v>58</v>
      </c>
      <c r="AG58" s="39" t="s">
        <v>59</v>
      </c>
      <c r="AH58" s="39" t="s">
        <v>53</v>
      </c>
      <c r="AI58" s="39" t="s">
        <v>66</v>
      </c>
      <c r="AJ58" s="39">
        <v>5</v>
      </c>
      <c r="AK58" s="39" t="s">
        <v>71</v>
      </c>
      <c r="AL58" s="39" t="s">
        <v>77</v>
      </c>
      <c r="AM58" s="39"/>
      <c r="AN58" s="39"/>
      <c r="AO58" s="39" t="s">
        <v>248</v>
      </c>
      <c r="AP58" s="39"/>
      <c r="AQ58" s="39"/>
      <c r="AR58" s="39"/>
      <c r="AS58" s="39"/>
      <c r="AT58" s="39" t="s">
        <v>291</v>
      </c>
      <c r="AU58" s="39" t="s">
        <v>102</v>
      </c>
      <c r="AV58" s="39" t="s">
        <v>612</v>
      </c>
      <c r="AW58" s="1"/>
    </row>
    <row r="59" spans="2:49">
      <c r="B59" s="33" t="s">
        <v>613</v>
      </c>
      <c r="C59" s="34" t="s">
        <v>614</v>
      </c>
      <c r="D59" s="35" t="s">
        <v>315</v>
      </c>
      <c r="E59" s="36" t="s">
        <v>615</v>
      </c>
      <c r="F59" s="37"/>
      <c r="G59" s="36">
        <v>2008</v>
      </c>
      <c r="H59" s="38">
        <v>10.3</v>
      </c>
      <c r="I59" s="39">
        <v>10.3</v>
      </c>
      <c r="J59" s="39">
        <v>10.3</v>
      </c>
      <c r="K59" s="39" t="s">
        <v>616</v>
      </c>
      <c r="L59" s="39" t="s">
        <v>50</v>
      </c>
      <c r="M59" s="39" t="s">
        <v>617</v>
      </c>
      <c r="N59" s="39" t="s">
        <v>618</v>
      </c>
      <c r="O59" s="39">
        <v>1.33</v>
      </c>
      <c r="P59" s="39"/>
      <c r="Q59" s="39" t="s">
        <v>51</v>
      </c>
      <c r="R59" s="39" t="s">
        <v>567</v>
      </c>
      <c r="S59" s="39"/>
      <c r="T59" s="39" t="s">
        <v>59</v>
      </c>
      <c r="U59" s="39"/>
      <c r="V59" s="39"/>
      <c r="W59" s="39"/>
      <c r="X59" s="39" t="s">
        <v>52</v>
      </c>
      <c r="Y59" s="39"/>
      <c r="Z59" s="39" t="s">
        <v>123</v>
      </c>
      <c r="AA59" s="39" t="s">
        <v>55</v>
      </c>
      <c r="AB59" s="39" t="s">
        <v>56</v>
      </c>
      <c r="AC59" s="39" t="s">
        <v>171</v>
      </c>
      <c r="AD59" s="39" t="s">
        <v>51</v>
      </c>
      <c r="AE59" s="39" t="s">
        <v>79</v>
      </c>
      <c r="AF59" s="39" t="s">
        <v>165</v>
      </c>
      <c r="AG59" s="39" t="s">
        <v>53</v>
      </c>
      <c r="AH59" s="39" t="s">
        <v>59</v>
      </c>
      <c r="AI59" s="39" t="s">
        <v>261</v>
      </c>
      <c r="AJ59" s="39">
        <v>6</v>
      </c>
      <c r="AK59" s="39" t="s">
        <v>71</v>
      </c>
      <c r="AL59" s="39" t="s">
        <v>77</v>
      </c>
      <c r="AM59" s="39"/>
      <c r="AN59" s="39"/>
      <c r="AO59" s="39" t="s">
        <v>95</v>
      </c>
      <c r="AP59" s="39"/>
      <c r="AQ59" s="39"/>
      <c r="AR59" s="39"/>
      <c r="AS59" s="39"/>
      <c r="AT59" s="39" t="s">
        <v>291</v>
      </c>
      <c r="AU59" s="39" t="s">
        <v>619</v>
      </c>
      <c r="AV59" s="39" t="s">
        <v>620</v>
      </c>
      <c r="AW59" s="1"/>
    </row>
    <row r="60" spans="2:49">
      <c r="B60" s="33" t="s">
        <v>594</v>
      </c>
      <c r="C60" s="34" t="s">
        <v>595</v>
      </c>
      <c r="D60" s="35" t="s">
        <v>315</v>
      </c>
      <c r="E60" s="36" t="s">
        <v>596</v>
      </c>
      <c r="F60" s="37"/>
      <c r="G60" s="36">
        <v>2008</v>
      </c>
      <c r="H60" s="38">
        <v>37.5</v>
      </c>
      <c r="I60" s="39"/>
      <c r="J60" s="39"/>
      <c r="K60" s="39" t="s">
        <v>477</v>
      </c>
      <c r="L60" s="39" t="s">
        <v>50</v>
      </c>
      <c r="M60" s="39" t="s">
        <v>478</v>
      </c>
      <c r="N60" s="39" t="s">
        <v>478</v>
      </c>
      <c r="O60" s="39">
        <v>0.8</v>
      </c>
      <c r="P60" s="39"/>
      <c r="Q60" s="39"/>
      <c r="R60" s="39" t="s">
        <v>597</v>
      </c>
      <c r="S60" s="39"/>
      <c r="T60" s="39" t="s">
        <v>59</v>
      </c>
      <c r="U60" s="39"/>
      <c r="V60" s="39"/>
      <c r="W60" s="39"/>
      <c r="X60" s="39" t="s">
        <v>52</v>
      </c>
      <c r="Y60" s="39"/>
      <c r="Z60" s="39" t="s">
        <v>123</v>
      </c>
      <c r="AA60" s="39" t="s">
        <v>55</v>
      </c>
      <c r="AB60" s="39" t="s">
        <v>92</v>
      </c>
      <c r="AC60" s="39" t="s">
        <v>171</v>
      </c>
      <c r="AD60" s="39" t="s">
        <v>52</v>
      </c>
      <c r="AE60" s="39" t="s">
        <v>259</v>
      </c>
      <c r="AF60" s="39" t="s">
        <v>120</v>
      </c>
      <c r="AG60" s="39" t="s">
        <v>53</v>
      </c>
      <c r="AH60" s="39" t="s">
        <v>59</v>
      </c>
      <c r="AI60" s="39" t="s">
        <v>178</v>
      </c>
      <c r="AJ60" s="39">
        <v>5</v>
      </c>
      <c r="AK60" s="39" t="s">
        <v>101</v>
      </c>
      <c r="AL60" s="39" t="s">
        <v>143</v>
      </c>
      <c r="AM60" s="39"/>
      <c r="AN60" s="39"/>
      <c r="AO60" s="39" t="s">
        <v>235</v>
      </c>
      <c r="AP60" s="39"/>
      <c r="AQ60" s="39"/>
      <c r="AR60" s="39"/>
      <c r="AS60" s="39"/>
      <c r="AT60" s="39" t="s">
        <v>291</v>
      </c>
      <c r="AU60" s="39" t="s">
        <v>598</v>
      </c>
      <c r="AV60" s="39" t="s">
        <v>599</v>
      </c>
      <c r="AW60" s="1"/>
    </row>
    <row r="61" spans="2:49">
      <c r="B61" s="33" t="s">
        <v>621</v>
      </c>
      <c r="C61" s="34" t="s">
        <v>622</v>
      </c>
      <c r="D61" s="35" t="s">
        <v>315</v>
      </c>
      <c r="E61" s="36" t="s">
        <v>623</v>
      </c>
      <c r="F61" s="37"/>
      <c r="G61" s="36">
        <v>2007</v>
      </c>
      <c r="H61" s="38">
        <v>7.2</v>
      </c>
      <c r="I61" s="39">
        <v>7.2</v>
      </c>
      <c r="J61" s="39">
        <v>7.4</v>
      </c>
      <c r="K61" s="39" t="s">
        <v>49</v>
      </c>
      <c r="L61" s="39" t="s">
        <v>50</v>
      </c>
      <c r="M61" s="39" t="s">
        <v>152</v>
      </c>
      <c r="N61" s="39" t="s">
        <v>122</v>
      </c>
      <c r="O61" s="39">
        <v>6.02</v>
      </c>
      <c r="P61" s="39" t="s">
        <v>192</v>
      </c>
      <c r="Q61" s="39" t="s">
        <v>52</v>
      </c>
      <c r="R61" s="39" t="s">
        <v>624</v>
      </c>
      <c r="S61" s="39"/>
      <c r="T61" s="39" t="s">
        <v>53</v>
      </c>
      <c r="U61" s="39" t="s">
        <v>68</v>
      </c>
      <c r="V61" s="39" t="s">
        <v>63</v>
      </c>
      <c r="W61" s="39" t="s">
        <v>193</v>
      </c>
      <c r="X61" s="39" t="s">
        <v>51</v>
      </c>
      <c r="Y61" s="39" t="s">
        <v>186</v>
      </c>
      <c r="Z61" s="39" t="s">
        <v>271</v>
      </c>
      <c r="AA61" s="39" t="s">
        <v>55</v>
      </c>
      <c r="AB61" s="39" t="s">
        <v>243</v>
      </c>
      <c r="AC61" s="39" t="s">
        <v>57</v>
      </c>
      <c r="AD61" s="39" t="s">
        <v>51</v>
      </c>
      <c r="AE61" s="39" t="s">
        <v>79</v>
      </c>
      <c r="AF61" s="39" t="s">
        <v>58</v>
      </c>
      <c r="AG61" s="39" t="s">
        <v>59</v>
      </c>
      <c r="AH61" s="39" t="s">
        <v>53</v>
      </c>
      <c r="AI61" s="39" t="s">
        <v>66</v>
      </c>
      <c r="AJ61" s="39">
        <v>6</v>
      </c>
      <c r="AK61" s="39" t="s">
        <v>71</v>
      </c>
      <c r="AL61" s="39" t="s">
        <v>188</v>
      </c>
      <c r="AM61" s="39"/>
      <c r="AN61" s="39"/>
      <c r="AO61" s="39" t="s">
        <v>151</v>
      </c>
      <c r="AP61" s="39"/>
      <c r="AQ61" s="39"/>
      <c r="AR61" s="39"/>
      <c r="AS61" s="39"/>
      <c r="AT61" s="39" t="s">
        <v>625</v>
      </c>
      <c r="AU61" s="39" t="s">
        <v>114</v>
      </c>
      <c r="AV61" s="39" t="s">
        <v>626</v>
      </c>
      <c r="AW61" s="1"/>
    </row>
    <row r="62" spans="2:49">
      <c r="B62" s="33" t="s">
        <v>635</v>
      </c>
      <c r="C62" s="34" t="s">
        <v>636</v>
      </c>
      <c r="D62" s="35" t="s">
        <v>315</v>
      </c>
      <c r="E62" s="36" t="s">
        <v>637</v>
      </c>
      <c r="F62" s="37"/>
      <c r="G62" s="36">
        <v>2006</v>
      </c>
      <c r="H62" s="38">
        <v>10</v>
      </c>
      <c r="I62" s="39">
        <v>10</v>
      </c>
      <c r="J62" s="39">
        <v>10.4</v>
      </c>
      <c r="K62" s="39" t="s">
        <v>75</v>
      </c>
      <c r="L62" s="39" t="s">
        <v>50</v>
      </c>
      <c r="M62" s="39" t="s">
        <v>106</v>
      </c>
      <c r="N62" s="39" t="s">
        <v>107</v>
      </c>
      <c r="O62" s="39">
        <v>4.87</v>
      </c>
      <c r="P62" s="39" t="s">
        <v>190</v>
      </c>
      <c r="Q62" s="39" t="s">
        <v>52</v>
      </c>
      <c r="R62" s="39" t="s">
        <v>98</v>
      </c>
      <c r="S62" s="39"/>
      <c r="T62" s="39" t="s">
        <v>59</v>
      </c>
      <c r="U62" s="39" t="s">
        <v>109</v>
      </c>
      <c r="V62" s="39" t="s">
        <v>63</v>
      </c>
      <c r="W62" s="39" t="s">
        <v>307</v>
      </c>
      <c r="X62" s="39" t="s">
        <v>52</v>
      </c>
      <c r="Y62" s="39" t="s">
        <v>305</v>
      </c>
      <c r="Z62" s="39" t="s">
        <v>638</v>
      </c>
      <c r="AA62" s="39" t="s">
        <v>55</v>
      </c>
      <c r="AB62" s="39" t="s">
        <v>92</v>
      </c>
      <c r="AC62" s="39" t="s">
        <v>57</v>
      </c>
      <c r="AD62" s="39" t="s">
        <v>52</v>
      </c>
      <c r="AE62" s="39" t="s">
        <v>215</v>
      </c>
      <c r="AF62" s="39" t="s">
        <v>58</v>
      </c>
      <c r="AG62" s="39" t="s">
        <v>59</v>
      </c>
      <c r="AH62" s="39" t="s">
        <v>59</v>
      </c>
      <c r="AI62" s="39" t="s">
        <v>145</v>
      </c>
      <c r="AJ62" s="39">
        <v>5</v>
      </c>
      <c r="AK62" s="39" t="s">
        <v>61</v>
      </c>
      <c r="AL62" s="39" t="s">
        <v>188</v>
      </c>
      <c r="AM62" s="39"/>
      <c r="AN62" s="39"/>
      <c r="AO62" s="39" t="s">
        <v>62</v>
      </c>
      <c r="AP62" s="39"/>
      <c r="AQ62" s="39"/>
      <c r="AR62" s="39"/>
      <c r="AS62" s="39"/>
      <c r="AT62" s="39" t="s">
        <v>247</v>
      </c>
      <c r="AU62" s="39" t="s">
        <v>639</v>
      </c>
      <c r="AV62" s="39" t="s">
        <v>640</v>
      </c>
      <c r="AW62" s="1"/>
    </row>
    <row r="63" spans="2:49">
      <c r="B63" s="33" t="s">
        <v>627</v>
      </c>
      <c r="C63" s="34" t="s">
        <v>628</v>
      </c>
      <c r="D63" s="35" t="s">
        <v>315</v>
      </c>
      <c r="E63" s="36" t="s">
        <v>629</v>
      </c>
      <c r="F63" s="37"/>
      <c r="G63" s="36">
        <v>2006</v>
      </c>
      <c r="H63" s="38">
        <v>7.4</v>
      </c>
      <c r="I63" s="39">
        <v>7.4</v>
      </c>
      <c r="J63" s="39">
        <v>7.9</v>
      </c>
      <c r="K63" s="39" t="s">
        <v>302</v>
      </c>
      <c r="L63" s="39" t="s">
        <v>104</v>
      </c>
      <c r="M63" s="39" t="s">
        <v>250</v>
      </c>
      <c r="N63" s="39" t="s">
        <v>630</v>
      </c>
      <c r="O63" s="39">
        <v>2</v>
      </c>
      <c r="P63" s="39"/>
      <c r="Q63" s="39" t="s">
        <v>52</v>
      </c>
      <c r="R63" s="39" t="s">
        <v>108</v>
      </c>
      <c r="S63" s="39"/>
      <c r="T63" s="39" t="s">
        <v>59</v>
      </c>
      <c r="U63" s="39"/>
      <c r="V63" s="39"/>
      <c r="W63" s="39"/>
      <c r="X63" s="39" t="s">
        <v>52</v>
      </c>
      <c r="Y63" s="39"/>
      <c r="Z63" s="39" t="s">
        <v>123</v>
      </c>
      <c r="AA63" s="39" t="s">
        <v>55</v>
      </c>
      <c r="AB63" s="39" t="s">
        <v>631</v>
      </c>
      <c r="AC63" s="39" t="s">
        <v>57</v>
      </c>
      <c r="AD63" s="39" t="s">
        <v>52</v>
      </c>
      <c r="AE63" s="39" t="s">
        <v>632</v>
      </c>
      <c r="AF63" s="39" t="s">
        <v>58</v>
      </c>
      <c r="AG63" s="39" t="s">
        <v>59</v>
      </c>
      <c r="AH63" s="39" t="s">
        <v>59</v>
      </c>
      <c r="AI63" s="39" t="s">
        <v>177</v>
      </c>
      <c r="AJ63" s="39">
        <v>7</v>
      </c>
      <c r="AK63" s="39" t="s">
        <v>71</v>
      </c>
      <c r="AL63" s="39" t="s">
        <v>188</v>
      </c>
      <c r="AM63" s="39"/>
      <c r="AN63" s="39"/>
      <c r="AO63" s="39" t="s">
        <v>62</v>
      </c>
      <c r="AP63" s="39"/>
      <c r="AQ63" s="39"/>
      <c r="AR63" s="39"/>
      <c r="AS63" s="39"/>
      <c r="AT63" s="39" t="s">
        <v>247</v>
      </c>
      <c r="AU63" s="39" t="s">
        <v>633</v>
      </c>
      <c r="AV63" s="39" t="s">
        <v>634</v>
      </c>
      <c r="AW63" s="1"/>
    </row>
    <row r="64" spans="2:49">
      <c r="B64" s="33" t="s">
        <v>635</v>
      </c>
      <c r="C64" s="34" t="s">
        <v>636</v>
      </c>
      <c r="D64" s="35" t="s">
        <v>315</v>
      </c>
      <c r="E64" s="36" t="s">
        <v>637</v>
      </c>
      <c r="F64" s="37"/>
      <c r="G64" s="36">
        <v>2006</v>
      </c>
      <c r="H64" s="38">
        <v>10</v>
      </c>
      <c r="I64" s="39">
        <v>10</v>
      </c>
      <c r="J64" s="39">
        <v>10.4</v>
      </c>
      <c r="K64" s="39" t="s">
        <v>75</v>
      </c>
      <c r="L64" s="39" t="s">
        <v>50</v>
      </c>
      <c r="M64" s="39" t="s">
        <v>106</v>
      </c>
      <c r="N64" s="39" t="s">
        <v>107</v>
      </c>
      <c r="O64" s="39">
        <v>4.87</v>
      </c>
      <c r="P64" s="39" t="s">
        <v>190</v>
      </c>
      <c r="Q64" s="39" t="s">
        <v>52</v>
      </c>
      <c r="R64" s="39" t="s">
        <v>98</v>
      </c>
      <c r="S64" s="39"/>
      <c r="T64" s="39" t="s">
        <v>59</v>
      </c>
      <c r="U64" s="39" t="s">
        <v>109</v>
      </c>
      <c r="V64" s="39" t="s">
        <v>63</v>
      </c>
      <c r="W64" s="39" t="s">
        <v>307</v>
      </c>
      <c r="X64" s="39" t="s">
        <v>52</v>
      </c>
      <c r="Y64" s="39" t="s">
        <v>305</v>
      </c>
      <c r="Z64" s="39" t="s">
        <v>638</v>
      </c>
      <c r="AA64" s="39" t="s">
        <v>55</v>
      </c>
      <c r="AB64" s="39" t="s">
        <v>92</v>
      </c>
      <c r="AC64" s="39" t="s">
        <v>57</v>
      </c>
      <c r="AD64" s="39" t="s">
        <v>52</v>
      </c>
      <c r="AE64" s="39" t="s">
        <v>215</v>
      </c>
      <c r="AF64" s="39" t="s">
        <v>58</v>
      </c>
      <c r="AG64" s="39" t="s">
        <v>59</v>
      </c>
      <c r="AH64" s="39" t="s">
        <v>59</v>
      </c>
      <c r="AI64" s="39" t="s">
        <v>145</v>
      </c>
      <c r="AJ64" s="39">
        <v>5</v>
      </c>
      <c r="AK64" s="39" t="s">
        <v>61</v>
      </c>
      <c r="AL64" s="39" t="s">
        <v>188</v>
      </c>
      <c r="AM64" s="39"/>
      <c r="AN64" s="39"/>
      <c r="AO64" s="39" t="s">
        <v>62</v>
      </c>
      <c r="AP64" s="39"/>
      <c r="AQ64" s="39"/>
      <c r="AR64" s="39"/>
      <c r="AS64" s="39"/>
      <c r="AT64" s="39" t="s">
        <v>247</v>
      </c>
      <c r="AU64" s="39" t="s">
        <v>639</v>
      </c>
      <c r="AV64" s="39" t="s">
        <v>640</v>
      </c>
      <c r="AW64" s="1"/>
    </row>
    <row r="65" spans="2:49">
      <c r="B65" s="33" t="s">
        <v>641</v>
      </c>
      <c r="C65" s="34" t="s">
        <v>642</v>
      </c>
      <c r="D65" s="35" t="s">
        <v>315</v>
      </c>
      <c r="E65" s="36" t="s">
        <v>643</v>
      </c>
      <c r="F65" s="37"/>
      <c r="G65" s="36">
        <v>2006</v>
      </c>
      <c r="H65" s="38">
        <v>10</v>
      </c>
      <c r="I65" s="39">
        <v>10</v>
      </c>
      <c r="J65" s="39">
        <v>10.4</v>
      </c>
      <c r="K65" s="39" t="s">
        <v>644</v>
      </c>
      <c r="L65" s="39" t="s">
        <v>50</v>
      </c>
      <c r="M65" s="39" t="s">
        <v>149</v>
      </c>
      <c r="N65" s="39" t="s">
        <v>289</v>
      </c>
      <c r="O65" s="39">
        <v>4.47</v>
      </c>
      <c r="P65" s="39" t="s">
        <v>189</v>
      </c>
      <c r="Q65" s="39" t="s">
        <v>52</v>
      </c>
      <c r="R65" s="39" t="s">
        <v>236</v>
      </c>
      <c r="S65" s="39"/>
      <c r="T65" s="39" t="s">
        <v>59</v>
      </c>
      <c r="U65" s="39" t="s">
        <v>68</v>
      </c>
      <c r="V65" s="39" t="s">
        <v>63</v>
      </c>
      <c r="W65" s="39" t="s">
        <v>91</v>
      </c>
      <c r="X65" s="39" t="s">
        <v>52</v>
      </c>
      <c r="Y65" s="39" t="s">
        <v>158</v>
      </c>
      <c r="Z65" s="39" t="s">
        <v>645</v>
      </c>
      <c r="AA65" s="39" t="s">
        <v>55</v>
      </c>
      <c r="AB65" s="39" t="s">
        <v>92</v>
      </c>
      <c r="AC65" s="39" t="s">
        <v>57</v>
      </c>
      <c r="AD65" s="39" t="s">
        <v>52</v>
      </c>
      <c r="AE65" s="39" t="s">
        <v>215</v>
      </c>
      <c r="AF65" s="39" t="s">
        <v>58</v>
      </c>
      <c r="AG65" s="39" t="s">
        <v>59</v>
      </c>
      <c r="AH65" s="39" t="s">
        <v>53</v>
      </c>
      <c r="AI65" s="39" t="s">
        <v>66</v>
      </c>
      <c r="AJ65" s="39">
        <v>7</v>
      </c>
      <c r="AK65" s="39" t="s">
        <v>76</v>
      </c>
      <c r="AL65" s="39" t="s">
        <v>188</v>
      </c>
      <c r="AM65" s="39"/>
      <c r="AN65" s="39"/>
      <c r="AO65" s="39" t="s">
        <v>62</v>
      </c>
      <c r="AP65" s="39"/>
      <c r="AQ65" s="39"/>
      <c r="AR65" s="39"/>
      <c r="AS65" s="39"/>
      <c r="AT65" s="39" t="s">
        <v>291</v>
      </c>
      <c r="AU65" s="39" t="s">
        <v>157</v>
      </c>
      <c r="AV65" s="39" t="s">
        <v>646</v>
      </c>
      <c r="AW65" s="1"/>
    </row>
    <row r="66" spans="2:49">
      <c r="B66" s="33" t="s">
        <v>753</v>
      </c>
      <c r="C66" s="34" t="s">
        <v>754</v>
      </c>
      <c r="D66" s="35" t="s">
        <v>315</v>
      </c>
      <c r="E66" s="36" t="s">
        <v>755</v>
      </c>
      <c r="F66" s="37"/>
      <c r="G66" s="36">
        <v>2006</v>
      </c>
      <c r="H66" s="38">
        <v>6</v>
      </c>
      <c r="I66" s="39">
        <v>6</v>
      </c>
      <c r="J66" s="39">
        <v>6.3</v>
      </c>
      <c r="K66" s="39" t="s">
        <v>49</v>
      </c>
      <c r="L66" s="39" t="s">
        <v>50</v>
      </c>
      <c r="M66" s="39" t="s">
        <v>110</v>
      </c>
      <c r="N66" s="39" t="s">
        <v>67</v>
      </c>
      <c r="O66" s="39">
        <v>6.02</v>
      </c>
      <c r="P66" s="39" t="s">
        <v>192</v>
      </c>
      <c r="Q66" s="39" t="s">
        <v>52</v>
      </c>
      <c r="R66" s="39" t="s">
        <v>147</v>
      </c>
      <c r="S66" s="39"/>
      <c r="T66" s="39" t="s">
        <v>53</v>
      </c>
      <c r="U66" s="39" t="s">
        <v>68</v>
      </c>
      <c r="V66" s="39" t="s">
        <v>137</v>
      </c>
      <c r="W66" s="39" t="s">
        <v>303</v>
      </c>
      <c r="X66" s="39" t="s">
        <v>51</v>
      </c>
      <c r="Y66" s="39" t="s">
        <v>297</v>
      </c>
      <c r="Z66" s="39" t="s">
        <v>692</v>
      </c>
      <c r="AA66" s="39" t="s">
        <v>55</v>
      </c>
      <c r="AB66" s="39" t="s">
        <v>80</v>
      </c>
      <c r="AC66" s="39" t="s">
        <v>57</v>
      </c>
      <c r="AD66" s="39" t="s">
        <v>51</v>
      </c>
      <c r="AE66" s="39" t="s">
        <v>215</v>
      </c>
      <c r="AF66" s="39" t="s">
        <v>58</v>
      </c>
      <c r="AG66" s="39" t="s">
        <v>59</v>
      </c>
      <c r="AH66" s="39" t="s">
        <v>53</v>
      </c>
      <c r="AI66" s="39" t="s">
        <v>66</v>
      </c>
      <c r="AJ66" s="39">
        <v>6</v>
      </c>
      <c r="AK66" s="39" t="s">
        <v>71</v>
      </c>
      <c r="AL66" s="39" t="s">
        <v>188</v>
      </c>
      <c r="AM66" s="39"/>
      <c r="AN66" s="39"/>
      <c r="AO66" s="39" t="s">
        <v>159</v>
      </c>
      <c r="AP66" s="39"/>
      <c r="AQ66" s="39"/>
      <c r="AR66" s="39"/>
      <c r="AS66" s="39"/>
      <c r="AT66" s="39" t="s">
        <v>291</v>
      </c>
      <c r="AU66" s="39" t="s">
        <v>240</v>
      </c>
      <c r="AV66" s="39" t="s">
        <v>626</v>
      </c>
      <c r="AW66" s="1"/>
    </row>
    <row r="67" spans="2:49">
      <c r="B67" s="33" t="s">
        <v>647</v>
      </c>
      <c r="C67" s="34" t="s">
        <v>648</v>
      </c>
      <c r="D67" s="35" t="s">
        <v>315</v>
      </c>
      <c r="E67" s="36" t="s">
        <v>649</v>
      </c>
      <c r="F67" s="37"/>
      <c r="G67" s="36">
        <v>2005</v>
      </c>
      <c r="H67" s="38">
        <v>8.3000000000000007</v>
      </c>
      <c r="I67" s="39">
        <v>8.3000000000000007</v>
      </c>
      <c r="J67" s="39">
        <v>8.6</v>
      </c>
      <c r="K67" s="39" t="s">
        <v>644</v>
      </c>
      <c r="L67" s="39" t="s">
        <v>50</v>
      </c>
      <c r="M67" s="39" t="s">
        <v>650</v>
      </c>
      <c r="N67" s="39" t="s">
        <v>651</v>
      </c>
      <c r="O67" s="39">
        <v>4.47</v>
      </c>
      <c r="P67" s="39" t="s">
        <v>189</v>
      </c>
      <c r="Q67" s="39" t="s">
        <v>52</v>
      </c>
      <c r="R67" s="39" t="s">
        <v>105</v>
      </c>
      <c r="S67" s="39"/>
      <c r="T67" s="39" t="s">
        <v>59</v>
      </c>
      <c r="U67" s="39" t="s">
        <v>652</v>
      </c>
      <c r="V67" s="39" t="s">
        <v>63</v>
      </c>
      <c r="W67" s="39" t="s">
        <v>91</v>
      </c>
      <c r="X67" s="39" t="s">
        <v>52</v>
      </c>
      <c r="Y67" s="39" t="s">
        <v>158</v>
      </c>
      <c r="Z67" s="39" t="s">
        <v>645</v>
      </c>
      <c r="AA67" s="39" t="s">
        <v>55</v>
      </c>
      <c r="AB67" s="39" t="s">
        <v>92</v>
      </c>
      <c r="AC67" s="39" t="s">
        <v>57</v>
      </c>
      <c r="AD67" s="39" t="s">
        <v>52</v>
      </c>
      <c r="AE67" s="39" t="s">
        <v>215</v>
      </c>
      <c r="AF67" s="39" t="s">
        <v>58</v>
      </c>
      <c r="AG67" s="39" t="s">
        <v>59</v>
      </c>
      <c r="AH67" s="39" t="s">
        <v>53</v>
      </c>
      <c r="AI67" s="39" t="s">
        <v>66</v>
      </c>
      <c r="AJ67" s="39">
        <v>6</v>
      </c>
      <c r="AK67" s="39" t="s">
        <v>71</v>
      </c>
      <c r="AL67" s="39" t="s">
        <v>188</v>
      </c>
      <c r="AM67" s="39"/>
      <c r="AN67" s="39"/>
      <c r="AO67" s="39" t="s">
        <v>159</v>
      </c>
      <c r="AP67" s="39"/>
      <c r="AQ67" s="39"/>
      <c r="AR67" s="39"/>
      <c r="AS67" s="39"/>
      <c r="AT67" s="39" t="s">
        <v>247</v>
      </c>
      <c r="AU67" s="39" t="s">
        <v>222</v>
      </c>
      <c r="AV67" s="39" t="s">
        <v>653</v>
      </c>
      <c r="AW67" s="1"/>
    </row>
    <row r="68" spans="2:49">
      <c r="B68" s="33" t="s">
        <v>654</v>
      </c>
      <c r="C68" s="34" t="s">
        <v>655</v>
      </c>
      <c r="D68" s="35" t="s">
        <v>315</v>
      </c>
      <c r="E68" s="36" t="s">
        <v>656</v>
      </c>
      <c r="F68" s="37"/>
      <c r="G68" s="36">
        <v>2003</v>
      </c>
      <c r="H68" s="38">
        <v>3.2</v>
      </c>
      <c r="I68" s="39"/>
      <c r="J68" s="39"/>
      <c r="K68" s="39" t="s">
        <v>49</v>
      </c>
      <c r="L68" s="39" t="s">
        <v>50</v>
      </c>
      <c r="M68" s="39" t="s">
        <v>154</v>
      </c>
      <c r="N68" s="39" t="s">
        <v>124</v>
      </c>
      <c r="O68" s="39">
        <v>6.02</v>
      </c>
      <c r="P68" s="39" t="s">
        <v>52</v>
      </c>
      <c r="Q68" s="39" t="s">
        <v>52</v>
      </c>
      <c r="R68" s="39" t="s">
        <v>198</v>
      </c>
      <c r="S68" s="39"/>
      <c r="T68" s="39" t="s">
        <v>53</v>
      </c>
      <c r="U68" s="39" t="s">
        <v>85</v>
      </c>
      <c r="V68" s="39"/>
      <c r="W68" s="39" t="s">
        <v>83</v>
      </c>
      <c r="X68" s="39" t="s">
        <v>51</v>
      </c>
      <c r="Y68" s="39" t="s">
        <v>158</v>
      </c>
      <c r="Z68" s="39" t="s">
        <v>160</v>
      </c>
      <c r="AA68" s="39" t="s">
        <v>55</v>
      </c>
      <c r="AB68" s="39" t="s">
        <v>155</v>
      </c>
      <c r="AC68" s="39" t="s">
        <v>57</v>
      </c>
      <c r="AD68" s="39" t="s">
        <v>51</v>
      </c>
      <c r="AE68" s="39" t="s">
        <v>79</v>
      </c>
      <c r="AF68" s="39" t="s">
        <v>58</v>
      </c>
      <c r="AG68" s="39" t="s">
        <v>59</v>
      </c>
      <c r="AH68" s="39" t="s">
        <v>53</v>
      </c>
      <c r="AI68" s="39" t="s">
        <v>60</v>
      </c>
      <c r="AJ68" s="39">
        <v>7</v>
      </c>
      <c r="AK68" s="39" t="s">
        <v>86</v>
      </c>
      <c r="AL68" s="39" t="s">
        <v>201</v>
      </c>
      <c r="AM68" s="39"/>
      <c r="AN68" s="39"/>
      <c r="AO68" s="39" t="s">
        <v>159</v>
      </c>
      <c r="AP68" s="39"/>
      <c r="AQ68" s="39"/>
      <c r="AR68" s="39"/>
      <c r="AS68" s="39"/>
      <c r="AT68" s="39" t="s">
        <v>72</v>
      </c>
      <c r="AU68" s="39" t="s">
        <v>244</v>
      </c>
      <c r="AV68" s="39" t="s">
        <v>657</v>
      </c>
      <c r="AW68" s="1"/>
    </row>
    <row r="69" spans="2:49">
      <c r="B69" s="33" t="s">
        <v>658</v>
      </c>
      <c r="C69" s="34" t="s">
        <v>659</v>
      </c>
      <c r="D69" s="35" t="s">
        <v>315</v>
      </c>
      <c r="E69" s="36" t="s">
        <v>660</v>
      </c>
      <c r="F69" s="37"/>
      <c r="G69" s="36">
        <v>2003</v>
      </c>
      <c r="H69" s="38">
        <v>4.9000000000000004</v>
      </c>
      <c r="I69" s="39">
        <v>4.9000000000000004</v>
      </c>
      <c r="J69" s="39">
        <v>5.2</v>
      </c>
      <c r="K69" s="39" t="s">
        <v>196</v>
      </c>
      <c r="L69" s="39" t="s">
        <v>50</v>
      </c>
      <c r="M69" s="39" t="s">
        <v>249</v>
      </c>
      <c r="N69" s="39" t="s">
        <v>73</v>
      </c>
      <c r="O69" s="39">
        <v>3.93</v>
      </c>
      <c r="P69" s="39" t="s">
        <v>194</v>
      </c>
      <c r="Q69" s="39" t="s">
        <v>52</v>
      </c>
      <c r="R69" s="39" t="s">
        <v>204</v>
      </c>
      <c r="S69" s="39"/>
      <c r="T69" s="39" t="s">
        <v>59</v>
      </c>
      <c r="U69" s="39" t="s">
        <v>109</v>
      </c>
      <c r="V69" s="39" t="s">
        <v>109</v>
      </c>
      <c r="W69" s="39" t="s">
        <v>661</v>
      </c>
      <c r="X69" s="39" t="s">
        <v>52</v>
      </c>
      <c r="Y69" s="39" t="s">
        <v>208</v>
      </c>
      <c r="Z69" s="39" t="s">
        <v>662</v>
      </c>
      <c r="AA69" s="39" t="s">
        <v>55</v>
      </c>
      <c r="AB69" s="39" t="s">
        <v>92</v>
      </c>
      <c r="AC69" s="39" t="s">
        <v>57</v>
      </c>
      <c r="AD69" s="39" t="s">
        <v>52</v>
      </c>
      <c r="AE69" s="39" t="s">
        <v>79</v>
      </c>
      <c r="AF69" s="39" t="s">
        <v>119</v>
      </c>
      <c r="AG69" s="39" t="s">
        <v>59</v>
      </c>
      <c r="AH69" s="39" t="s">
        <v>59</v>
      </c>
      <c r="AI69" s="39" t="s">
        <v>145</v>
      </c>
      <c r="AJ69" s="39">
        <v>7</v>
      </c>
      <c r="AK69" s="39" t="s">
        <v>71</v>
      </c>
      <c r="AL69" s="39" t="s">
        <v>663</v>
      </c>
      <c r="AM69" s="39"/>
      <c r="AN69" s="39"/>
      <c r="AO69" s="39" t="s">
        <v>159</v>
      </c>
      <c r="AP69" s="39"/>
      <c r="AQ69" s="39"/>
      <c r="AR69" s="39"/>
      <c r="AS69" s="39"/>
      <c r="AT69" s="39" t="s">
        <v>664</v>
      </c>
      <c r="AU69" s="39" t="s">
        <v>296</v>
      </c>
      <c r="AV69" s="39" t="s">
        <v>665</v>
      </c>
      <c r="AW69" s="1"/>
    </row>
    <row r="70" spans="2:49">
      <c r="B70" s="33" t="s">
        <v>666</v>
      </c>
      <c r="C70" s="34" t="s">
        <v>667</v>
      </c>
      <c r="D70" s="35" t="s">
        <v>315</v>
      </c>
      <c r="E70" s="36" t="s">
        <v>668</v>
      </c>
      <c r="F70" s="37"/>
      <c r="G70" s="36">
        <v>2002</v>
      </c>
      <c r="H70" s="38">
        <v>3.9</v>
      </c>
      <c r="I70" s="39">
        <v>3.9</v>
      </c>
      <c r="J70" s="39">
        <v>4.0999999999999996</v>
      </c>
      <c r="K70" s="39" t="s">
        <v>148</v>
      </c>
      <c r="L70" s="39" t="s">
        <v>50</v>
      </c>
      <c r="M70" s="39" t="s">
        <v>669</v>
      </c>
      <c r="N70" s="39" t="s">
        <v>252</v>
      </c>
      <c r="O70" s="39">
        <v>4.5999999999999996</v>
      </c>
      <c r="P70" s="39" t="s">
        <v>130</v>
      </c>
      <c r="Q70" s="39" t="s">
        <v>52</v>
      </c>
      <c r="R70" s="39" t="s">
        <v>204</v>
      </c>
      <c r="S70" s="39"/>
      <c r="T70" s="39" t="s">
        <v>59</v>
      </c>
      <c r="U70" s="39" t="s">
        <v>109</v>
      </c>
      <c r="V70" s="39" t="s">
        <v>69</v>
      </c>
      <c r="W70" s="39" t="s">
        <v>232</v>
      </c>
      <c r="X70" s="39" t="s">
        <v>52</v>
      </c>
      <c r="Y70" s="39" t="s">
        <v>203</v>
      </c>
      <c r="Z70" s="39" t="s">
        <v>670</v>
      </c>
      <c r="AA70" s="39" t="s">
        <v>55</v>
      </c>
      <c r="AB70" s="39" t="s">
        <v>150</v>
      </c>
      <c r="AC70" s="39" t="s">
        <v>74</v>
      </c>
      <c r="AD70" s="39" t="s">
        <v>52</v>
      </c>
      <c r="AE70" s="39" t="s">
        <v>79</v>
      </c>
      <c r="AF70" s="39" t="s">
        <v>64</v>
      </c>
      <c r="AG70" s="39" t="s">
        <v>59</v>
      </c>
      <c r="AH70" s="39" t="s">
        <v>59</v>
      </c>
      <c r="AI70" s="39" t="s">
        <v>128</v>
      </c>
      <c r="AJ70" s="39">
        <v>6</v>
      </c>
      <c r="AK70" s="39" t="s">
        <v>71</v>
      </c>
      <c r="AL70" s="39" t="s">
        <v>671</v>
      </c>
      <c r="AM70" s="39"/>
      <c r="AN70" s="39"/>
      <c r="AO70" s="39" t="s">
        <v>159</v>
      </c>
      <c r="AP70" s="39"/>
      <c r="AQ70" s="39"/>
      <c r="AR70" s="39"/>
      <c r="AS70" s="39"/>
      <c r="AT70" s="39" t="s">
        <v>664</v>
      </c>
      <c r="AU70" s="39" t="s">
        <v>672</v>
      </c>
      <c r="AV70" s="39" t="s">
        <v>673</v>
      </c>
      <c r="AW70" s="1"/>
    </row>
    <row r="71" spans="2:49">
      <c r="B71" s="33" t="s">
        <v>674</v>
      </c>
      <c r="C71" s="34" t="s">
        <v>125</v>
      </c>
      <c r="D71" s="35" t="s">
        <v>315</v>
      </c>
      <c r="E71" s="36" t="s">
        <v>675</v>
      </c>
      <c r="F71" s="37"/>
      <c r="G71" s="36">
        <v>2000</v>
      </c>
      <c r="H71" s="38">
        <v>1.3</v>
      </c>
      <c r="I71" s="39">
        <v>1.3</v>
      </c>
      <c r="J71" s="39">
        <v>1.5</v>
      </c>
      <c r="K71" s="39" t="s">
        <v>153</v>
      </c>
      <c r="L71" s="39" t="s">
        <v>50</v>
      </c>
      <c r="M71" s="39" t="s">
        <v>251</v>
      </c>
      <c r="N71" s="39" t="s">
        <v>256</v>
      </c>
      <c r="O71" s="39">
        <v>5.41</v>
      </c>
      <c r="P71" s="39" t="s">
        <v>130</v>
      </c>
      <c r="Q71" s="39" t="s">
        <v>52</v>
      </c>
      <c r="R71" s="39">
        <v>125</v>
      </c>
      <c r="S71" s="39"/>
      <c r="T71" s="39" t="s">
        <v>53</v>
      </c>
      <c r="U71" s="39" t="s">
        <v>81</v>
      </c>
      <c r="V71" s="39" t="s">
        <v>112</v>
      </c>
      <c r="W71" s="39" t="s">
        <v>118</v>
      </c>
      <c r="X71" s="39" t="s">
        <v>51</v>
      </c>
      <c r="Y71" s="39" t="s">
        <v>229</v>
      </c>
      <c r="Z71" s="39" t="s">
        <v>281</v>
      </c>
      <c r="AA71" s="39" t="s">
        <v>55</v>
      </c>
      <c r="AB71" s="39" t="s">
        <v>127</v>
      </c>
      <c r="AC71" s="39" t="s">
        <v>275</v>
      </c>
      <c r="AD71" s="39" t="s">
        <v>51</v>
      </c>
      <c r="AE71" s="39" t="s">
        <v>134</v>
      </c>
      <c r="AF71" s="39" t="s">
        <v>58</v>
      </c>
      <c r="AG71" s="39" t="s">
        <v>59</v>
      </c>
      <c r="AH71" s="39" t="s">
        <v>53</v>
      </c>
      <c r="AI71" s="39" t="s">
        <v>128</v>
      </c>
      <c r="AJ71" s="39">
        <v>7</v>
      </c>
      <c r="AK71" s="39" t="s">
        <v>61</v>
      </c>
      <c r="AL71" s="39" t="s">
        <v>156</v>
      </c>
      <c r="AM71" s="39"/>
      <c r="AN71" s="39"/>
      <c r="AO71" s="39" t="s">
        <v>131</v>
      </c>
      <c r="AP71" s="39"/>
      <c r="AQ71" s="39"/>
      <c r="AR71" s="39"/>
      <c r="AS71" s="39"/>
      <c r="AT71" s="39" t="s">
        <v>274</v>
      </c>
      <c r="AU71" s="39" t="s">
        <v>129</v>
      </c>
      <c r="AV71" s="39" t="s">
        <v>280</v>
      </c>
      <c r="AW71" s="1"/>
    </row>
    <row r="72" spans="2:49">
      <c r="B72" s="33" t="s">
        <v>676</v>
      </c>
      <c r="C72" s="34" t="s">
        <v>677</v>
      </c>
      <c r="D72" s="35" t="s">
        <v>315</v>
      </c>
      <c r="E72" s="36" t="s">
        <v>678</v>
      </c>
      <c r="F72" s="37"/>
      <c r="G72" s="36">
        <v>2000</v>
      </c>
      <c r="H72" s="38">
        <v>2.4</v>
      </c>
      <c r="I72" s="39">
        <v>2.4</v>
      </c>
      <c r="J72" s="39">
        <v>2.4</v>
      </c>
      <c r="K72" s="39" t="s">
        <v>148</v>
      </c>
      <c r="L72" s="39" t="s">
        <v>50</v>
      </c>
      <c r="M72" s="39" t="s">
        <v>276</v>
      </c>
      <c r="N72" s="39" t="s">
        <v>255</v>
      </c>
      <c r="O72" s="39">
        <v>4.5999999999999996</v>
      </c>
      <c r="P72" s="39" t="s">
        <v>130</v>
      </c>
      <c r="Q72" s="39" t="s">
        <v>52</v>
      </c>
      <c r="R72" s="39" t="s">
        <v>277</v>
      </c>
      <c r="S72" s="39"/>
      <c r="T72" s="39" t="s">
        <v>59</v>
      </c>
      <c r="U72" s="39" t="s">
        <v>81</v>
      </c>
      <c r="V72" s="39" t="s">
        <v>112</v>
      </c>
      <c r="W72" s="39" t="s">
        <v>78</v>
      </c>
      <c r="X72" s="39" t="s">
        <v>51</v>
      </c>
      <c r="Y72" s="39" t="s">
        <v>229</v>
      </c>
      <c r="Z72" s="39" t="s">
        <v>230</v>
      </c>
      <c r="AA72" s="39" t="s">
        <v>55</v>
      </c>
      <c r="AB72" s="39" t="s">
        <v>155</v>
      </c>
      <c r="AC72" s="39" t="s">
        <v>121</v>
      </c>
      <c r="AD72" s="39" t="s">
        <v>51</v>
      </c>
      <c r="AE72" s="39" t="s">
        <v>270</v>
      </c>
      <c r="AF72" s="39" t="s">
        <v>58</v>
      </c>
      <c r="AG72" s="39" t="s">
        <v>59</v>
      </c>
      <c r="AH72" s="39" t="s">
        <v>53</v>
      </c>
      <c r="AI72" s="39" t="s">
        <v>128</v>
      </c>
      <c r="AJ72" s="39">
        <v>5</v>
      </c>
      <c r="AK72" s="39" t="s">
        <v>61</v>
      </c>
      <c r="AL72" s="39" t="s">
        <v>156</v>
      </c>
      <c r="AM72" s="39"/>
      <c r="AN72" s="39"/>
      <c r="AO72" s="39" t="s">
        <v>131</v>
      </c>
      <c r="AP72" s="39"/>
      <c r="AQ72" s="39"/>
      <c r="AR72" s="39"/>
      <c r="AS72" s="39"/>
      <c r="AT72" s="39" t="s">
        <v>273</v>
      </c>
      <c r="AU72" s="39" t="s">
        <v>132</v>
      </c>
      <c r="AV72" s="39" t="s">
        <v>278</v>
      </c>
      <c r="AW72" s="1"/>
    </row>
    <row r="73" spans="2:49" ht="13.5" thickBot="1">
      <c r="B73" s="33" t="s">
        <v>679</v>
      </c>
      <c r="C73" s="34" t="s">
        <v>125</v>
      </c>
      <c r="D73" s="35" t="s">
        <v>315</v>
      </c>
      <c r="E73" s="36" t="s">
        <v>680</v>
      </c>
      <c r="F73" s="37"/>
      <c r="G73" s="36">
        <v>1998</v>
      </c>
      <c r="H73" s="38">
        <v>1.3</v>
      </c>
      <c r="I73" s="39">
        <v>1.3</v>
      </c>
      <c r="J73" s="39">
        <v>1.5</v>
      </c>
      <c r="K73" s="39" t="s">
        <v>153</v>
      </c>
      <c r="L73" s="39" t="s">
        <v>50</v>
      </c>
      <c r="M73" s="39" t="s">
        <v>251</v>
      </c>
      <c r="N73" s="39" t="s">
        <v>256</v>
      </c>
      <c r="O73" s="39">
        <v>5.41</v>
      </c>
      <c r="P73" s="39" t="s">
        <v>126</v>
      </c>
      <c r="Q73" s="39" t="s">
        <v>52</v>
      </c>
      <c r="R73" s="39">
        <v>100</v>
      </c>
      <c r="S73" s="39"/>
      <c r="T73" s="39" t="s">
        <v>53</v>
      </c>
      <c r="U73" s="39" t="s">
        <v>68</v>
      </c>
      <c r="V73" s="39" t="s">
        <v>82</v>
      </c>
      <c r="W73" s="39" t="s">
        <v>133</v>
      </c>
      <c r="X73" s="39" t="s">
        <v>51</v>
      </c>
      <c r="Y73" s="39" t="s">
        <v>245</v>
      </c>
      <c r="Z73" s="39" t="s">
        <v>279</v>
      </c>
      <c r="AA73" s="39" t="s">
        <v>55</v>
      </c>
      <c r="AB73" s="39" t="s">
        <v>127</v>
      </c>
      <c r="AC73" s="39" t="s">
        <v>275</v>
      </c>
      <c r="AD73" s="39" t="s">
        <v>51</v>
      </c>
      <c r="AE73" s="39" t="s">
        <v>134</v>
      </c>
      <c r="AF73" s="39" t="s">
        <v>64</v>
      </c>
      <c r="AG73" s="39" t="s">
        <v>59</v>
      </c>
      <c r="AH73" s="39" t="s">
        <v>53</v>
      </c>
      <c r="AI73" s="39" t="s">
        <v>128</v>
      </c>
      <c r="AJ73" s="39">
        <v>4</v>
      </c>
      <c r="AK73" s="39" t="s">
        <v>61</v>
      </c>
      <c r="AL73" s="39" t="s">
        <v>65</v>
      </c>
      <c r="AM73" s="39"/>
      <c r="AN73" s="39"/>
      <c r="AO73" s="39" t="s">
        <v>131</v>
      </c>
      <c r="AP73" s="39"/>
      <c r="AQ73" s="39"/>
      <c r="AR73" s="39"/>
      <c r="AS73" s="39"/>
      <c r="AT73" s="39" t="s">
        <v>282</v>
      </c>
      <c r="AU73" s="39" t="s">
        <v>202</v>
      </c>
      <c r="AV73" s="39" t="s">
        <v>283</v>
      </c>
      <c r="AW73" s="1"/>
    </row>
    <row r="74" spans="2:49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</row>
  </sheetData>
  <autoFilter ref="A5:AX73">
    <filterColumn colId="6"/>
  </autoFilter>
  <hyperlinks>
    <hyperlink ref="B7" r:id="rId1" display="http://www.teoalida.com/database/phones/"/>
    <hyperlink ref="B7:R7" r:id="rId2" display="http://www.teoalida.com/database/digitalcameras/"/>
  </hyperlinks>
  <pageMargins left="0.75" right="0.75" top="1" bottom="1" header="0.5" footer="0.5"/>
  <pageSetup orientation="portrait" horizontalDpi="1200" verticalDpi="1200" r:id="rId3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AS44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5" sqref="C5"/>
    </sheetView>
  </sheetViews>
  <sheetFormatPr defaultColWidth="2.7109375" defaultRowHeight="12.75"/>
  <cols>
    <col min="2" max="2" width="16.7109375" customWidth="1"/>
    <col min="3" max="3" width="14.7109375" customWidth="1"/>
    <col min="4" max="4" width="10.7109375" customWidth="1"/>
    <col min="5" max="44" width="4.7109375" customWidth="1"/>
  </cols>
  <sheetData>
    <row r="1" spans="2:45" ht="13.5" thickBot="1"/>
    <row r="2" spans="2:45">
      <c r="B2" s="70" t="s">
        <v>2</v>
      </c>
      <c r="C2" s="72" t="s">
        <v>737</v>
      </c>
      <c r="D2" s="58" t="s">
        <v>738</v>
      </c>
      <c r="E2" s="76">
        <v>1990</v>
      </c>
      <c r="F2" s="48">
        <v>1991</v>
      </c>
      <c r="G2" s="48">
        <v>1992</v>
      </c>
      <c r="H2" s="48">
        <v>1993</v>
      </c>
      <c r="I2" s="48">
        <v>1994</v>
      </c>
      <c r="J2" s="48">
        <v>1995</v>
      </c>
      <c r="K2" s="48">
        <v>1996</v>
      </c>
      <c r="L2" s="48">
        <v>1997</v>
      </c>
      <c r="M2" s="48">
        <v>1998</v>
      </c>
      <c r="N2" s="60">
        <v>1999</v>
      </c>
      <c r="O2" s="78">
        <v>2000</v>
      </c>
      <c r="P2" s="49">
        <v>2001</v>
      </c>
      <c r="Q2" s="49">
        <v>2002</v>
      </c>
      <c r="R2" s="49">
        <v>2003</v>
      </c>
      <c r="S2" s="49">
        <v>2004</v>
      </c>
      <c r="T2" s="49">
        <v>2005</v>
      </c>
      <c r="U2" s="49">
        <v>2006</v>
      </c>
      <c r="V2" s="49">
        <v>2007</v>
      </c>
      <c r="W2" s="49">
        <v>2008</v>
      </c>
      <c r="X2" s="62">
        <v>2009</v>
      </c>
      <c r="Y2" s="80">
        <v>2010</v>
      </c>
      <c r="Z2" s="50">
        <v>2011</v>
      </c>
      <c r="AA2" s="50">
        <v>2012</v>
      </c>
      <c r="AB2" s="50">
        <v>2013</v>
      </c>
      <c r="AC2" s="50">
        <v>2014</v>
      </c>
      <c r="AD2" s="50">
        <v>2015</v>
      </c>
      <c r="AE2" s="50">
        <v>2016</v>
      </c>
      <c r="AF2" s="50">
        <v>2017</v>
      </c>
      <c r="AG2" s="50">
        <v>2018</v>
      </c>
      <c r="AH2" s="64">
        <v>2019</v>
      </c>
      <c r="AI2" s="82">
        <v>2020</v>
      </c>
      <c r="AJ2" s="51">
        <v>2021</v>
      </c>
      <c r="AK2" s="51">
        <v>2022</v>
      </c>
      <c r="AL2" s="51">
        <v>2023</v>
      </c>
      <c r="AM2" s="51">
        <v>2024</v>
      </c>
      <c r="AN2" s="51">
        <v>2025</v>
      </c>
      <c r="AO2" s="51">
        <v>2026</v>
      </c>
      <c r="AP2" s="51">
        <v>2027</v>
      </c>
      <c r="AQ2" s="51">
        <v>2028</v>
      </c>
      <c r="AR2" s="66">
        <v>2029</v>
      </c>
      <c r="AS2" s="1"/>
    </row>
    <row r="3" spans="2:45" ht="13.5" thickBot="1">
      <c r="B3" s="71">
        <f>COUNTA(B8:B43)</f>
        <v>36</v>
      </c>
      <c r="C3" s="73">
        <f>COUNTA(C8:C43)</f>
        <v>36</v>
      </c>
      <c r="D3" s="59">
        <f>SUM(D8:D43)</f>
        <v>3802</v>
      </c>
      <c r="E3" s="77">
        <f t="shared" ref="E3:AR3" si="0">SUM(E8:E43)</f>
        <v>0</v>
      </c>
      <c r="F3" s="52">
        <f t="shared" si="0"/>
        <v>0</v>
      </c>
      <c r="G3" s="52">
        <f t="shared" si="0"/>
        <v>0</v>
      </c>
      <c r="H3" s="52">
        <f t="shared" si="0"/>
        <v>0</v>
      </c>
      <c r="I3" s="52">
        <f t="shared" si="0"/>
        <v>1</v>
      </c>
      <c r="J3" s="52">
        <f t="shared" si="0"/>
        <v>1</v>
      </c>
      <c r="K3" s="52">
        <f t="shared" si="0"/>
        <v>5</v>
      </c>
      <c r="L3" s="52">
        <f t="shared" si="0"/>
        <v>15</v>
      </c>
      <c r="M3" s="52">
        <f t="shared" si="0"/>
        <v>39</v>
      </c>
      <c r="N3" s="61">
        <f t="shared" si="0"/>
        <v>53</v>
      </c>
      <c r="O3" s="79">
        <f t="shared" si="0"/>
        <v>71</v>
      </c>
      <c r="P3" s="53">
        <f t="shared" si="0"/>
        <v>115</v>
      </c>
      <c r="Q3" s="53">
        <f t="shared" si="0"/>
        <v>160</v>
      </c>
      <c r="R3" s="53">
        <f t="shared" si="0"/>
        <v>193</v>
      </c>
      <c r="S3" s="53">
        <f t="shared" si="0"/>
        <v>296</v>
      </c>
      <c r="T3" s="53">
        <f t="shared" si="0"/>
        <v>259</v>
      </c>
      <c r="U3" s="53">
        <f t="shared" si="0"/>
        <v>269</v>
      </c>
      <c r="V3" s="53">
        <f t="shared" si="0"/>
        <v>288</v>
      </c>
      <c r="W3" s="53">
        <f t="shared" si="0"/>
        <v>282</v>
      </c>
      <c r="X3" s="63">
        <f t="shared" si="0"/>
        <v>329</v>
      </c>
      <c r="Y3" s="81">
        <f t="shared" si="0"/>
        <v>340</v>
      </c>
      <c r="Z3" s="54">
        <f t="shared" si="0"/>
        <v>274</v>
      </c>
      <c r="AA3" s="54">
        <f t="shared" si="0"/>
        <v>238</v>
      </c>
      <c r="AB3" s="54">
        <f t="shared" si="0"/>
        <v>177</v>
      </c>
      <c r="AC3" s="54">
        <f t="shared" si="0"/>
        <v>117</v>
      </c>
      <c r="AD3" s="54">
        <f t="shared" si="0"/>
        <v>70</v>
      </c>
      <c r="AE3" s="54">
        <f t="shared" si="0"/>
        <v>56</v>
      </c>
      <c r="AF3" s="54">
        <f t="shared" si="0"/>
        <v>31</v>
      </c>
      <c r="AG3" s="54">
        <f t="shared" si="0"/>
        <v>29</v>
      </c>
      <c r="AH3" s="65">
        <f t="shared" si="0"/>
        <v>37</v>
      </c>
      <c r="AI3" s="83">
        <f t="shared" si="0"/>
        <v>27</v>
      </c>
      <c r="AJ3" s="55">
        <f t="shared" si="0"/>
        <v>12</v>
      </c>
      <c r="AK3" s="55">
        <f t="shared" si="0"/>
        <v>15</v>
      </c>
      <c r="AL3" s="55">
        <f t="shared" si="0"/>
        <v>3</v>
      </c>
      <c r="AM3" s="55">
        <f t="shared" ref="AM3:AQ3" si="1">SUM(AM8:AM43)</f>
        <v>0</v>
      </c>
      <c r="AN3" s="55">
        <f t="shared" si="1"/>
        <v>0</v>
      </c>
      <c r="AO3" s="55">
        <f t="shared" si="1"/>
        <v>0</v>
      </c>
      <c r="AP3" s="55">
        <f t="shared" si="1"/>
        <v>0</v>
      </c>
      <c r="AQ3" s="55">
        <f t="shared" si="1"/>
        <v>0</v>
      </c>
      <c r="AR3" s="67">
        <f t="shared" si="0"/>
        <v>0</v>
      </c>
      <c r="AS3" s="1"/>
    </row>
    <row r="5" spans="2:45" ht="26.25">
      <c r="B5" s="24" t="s">
        <v>741</v>
      </c>
    </row>
    <row r="6" spans="2:45">
      <c r="B6" s="23" t="s">
        <v>740</v>
      </c>
    </row>
    <row r="7" spans="2:45" ht="13.5" thickBot="1"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</row>
    <row r="8" spans="2:45">
      <c r="B8" s="68" t="s">
        <v>48</v>
      </c>
      <c r="C8" s="74" t="s">
        <v>701</v>
      </c>
      <c r="D8" s="56">
        <f>SUM(E8:AR8)</f>
        <v>17</v>
      </c>
      <c r="E8" s="84">
        <v>0</v>
      </c>
      <c r="F8" s="85">
        <v>0</v>
      </c>
      <c r="G8" s="85">
        <v>0</v>
      </c>
      <c r="H8" s="85">
        <v>0</v>
      </c>
      <c r="I8" s="85">
        <v>0</v>
      </c>
      <c r="J8" s="85">
        <v>0</v>
      </c>
      <c r="K8" s="85">
        <v>0</v>
      </c>
      <c r="L8" s="85">
        <v>0</v>
      </c>
      <c r="M8" s="85">
        <v>0</v>
      </c>
      <c r="N8" s="86">
        <v>0</v>
      </c>
      <c r="O8" s="87">
        <v>0</v>
      </c>
      <c r="P8" s="88">
        <v>0</v>
      </c>
      <c r="Q8" s="88">
        <v>0</v>
      </c>
      <c r="R8" s="88">
        <v>0</v>
      </c>
      <c r="S8" s="88">
        <v>0</v>
      </c>
      <c r="T8" s="88">
        <v>10</v>
      </c>
      <c r="U8" s="88">
        <v>7</v>
      </c>
      <c r="V8" s="88">
        <v>0</v>
      </c>
      <c r="W8" s="88">
        <v>0</v>
      </c>
      <c r="X8" s="89">
        <v>0</v>
      </c>
      <c r="Y8" s="90">
        <v>0</v>
      </c>
      <c r="Z8" s="91">
        <v>0</v>
      </c>
      <c r="AA8" s="91">
        <v>0</v>
      </c>
      <c r="AB8" s="91">
        <v>0</v>
      </c>
      <c r="AC8" s="91">
        <v>0</v>
      </c>
      <c r="AD8" s="91">
        <v>0</v>
      </c>
      <c r="AE8" s="91">
        <v>0</v>
      </c>
      <c r="AF8" s="91">
        <v>0</v>
      </c>
      <c r="AG8" s="91">
        <v>0</v>
      </c>
      <c r="AH8" s="92">
        <v>0</v>
      </c>
      <c r="AI8" s="93">
        <v>0</v>
      </c>
      <c r="AJ8" s="94">
        <v>0</v>
      </c>
      <c r="AK8" s="94">
        <v>0</v>
      </c>
      <c r="AL8" s="94">
        <v>0</v>
      </c>
      <c r="AM8" s="94">
        <v>0</v>
      </c>
      <c r="AN8" s="94">
        <v>0</v>
      </c>
      <c r="AO8" s="94">
        <v>0</v>
      </c>
      <c r="AP8" s="94">
        <v>0</v>
      </c>
      <c r="AQ8" s="94">
        <v>0</v>
      </c>
      <c r="AR8" s="95">
        <v>0</v>
      </c>
      <c r="AS8" s="1"/>
    </row>
    <row r="9" spans="2:45">
      <c r="B9" s="68" t="s">
        <v>87</v>
      </c>
      <c r="C9" s="74" t="s">
        <v>702</v>
      </c>
      <c r="D9" s="56">
        <f t="shared" ref="D9:D43" si="2">SUM(E9:AR9)</f>
        <v>53</v>
      </c>
      <c r="E9" s="84">
        <v>0</v>
      </c>
      <c r="F9" s="85">
        <v>0</v>
      </c>
      <c r="G9" s="85">
        <v>0</v>
      </c>
      <c r="H9" s="85">
        <v>0</v>
      </c>
      <c r="I9" s="85">
        <v>0</v>
      </c>
      <c r="J9" s="85">
        <v>0</v>
      </c>
      <c r="K9" s="85">
        <v>0</v>
      </c>
      <c r="L9" s="85">
        <v>1</v>
      </c>
      <c r="M9" s="85">
        <v>1</v>
      </c>
      <c r="N9" s="86">
        <v>3</v>
      </c>
      <c r="O9" s="87">
        <v>1</v>
      </c>
      <c r="P9" s="88">
        <v>1</v>
      </c>
      <c r="Q9" s="88">
        <v>0</v>
      </c>
      <c r="R9" s="88">
        <v>0</v>
      </c>
      <c r="S9" s="88">
        <v>0</v>
      </c>
      <c r="T9" s="88">
        <v>0</v>
      </c>
      <c r="U9" s="88">
        <v>12</v>
      </c>
      <c r="V9" s="88">
        <v>8</v>
      </c>
      <c r="W9" s="88">
        <v>4</v>
      </c>
      <c r="X9" s="89">
        <v>17</v>
      </c>
      <c r="Y9" s="90">
        <v>3</v>
      </c>
      <c r="Z9" s="91">
        <v>2</v>
      </c>
      <c r="AA9" s="91">
        <v>0</v>
      </c>
      <c r="AB9" s="91">
        <v>0</v>
      </c>
      <c r="AC9" s="91">
        <v>0</v>
      </c>
      <c r="AD9" s="91">
        <v>0</v>
      </c>
      <c r="AE9" s="91">
        <v>0</v>
      </c>
      <c r="AF9" s="91">
        <v>0</v>
      </c>
      <c r="AG9" s="91">
        <v>0</v>
      </c>
      <c r="AH9" s="92">
        <v>0</v>
      </c>
      <c r="AI9" s="93">
        <v>0</v>
      </c>
      <c r="AJ9" s="94">
        <v>0</v>
      </c>
      <c r="AK9" s="94">
        <v>0</v>
      </c>
      <c r="AL9" s="94">
        <v>0</v>
      </c>
      <c r="AM9" s="94">
        <v>0</v>
      </c>
      <c r="AN9" s="94">
        <v>0</v>
      </c>
      <c r="AO9" s="94">
        <v>0</v>
      </c>
      <c r="AP9" s="94">
        <v>0</v>
      </c>
      <c r="AQ9" s="94">
        <v>0</v>
      </c>
      <c r="AR9" s="95">
        <v>0</v>
      </c>
      <c r="AS9" s="1"/>
    </row>
    <row r="10" spans="2:45">
      <c r="B10" s="68" t="s">
        <v>135</v>
      </c>
      <c r="C10" s="74" t="s">
        <v>703</v>
      </c>
      <c r="D10" s="56">
        <f t="shared" si="2"/>
        <v>107</v>
      </c>
      <c r="E10" s="84">
        <v>0</v>
      </c>
      <c r="F10" s="85">
        <v>0</v>
      </c>
      <c r="G10" s="85">
        <v>0</v>
      </c>
      <c r="H10" s="85">
        <v>0</v>
      </c>
      <c r="I10" s="85">
        <v>0</v>
      </c>
      <c r="J10" s="85">
        <v>0</v>
      </c>
      <c r="K10" s="85">
        <v>0</v>
      </c>
      <c r="L10" s="85">
        <v>0</v>
      </c>
      <c r="M10" s="85">
        <v>0</v>
      </c>
      <c r="N10" s="86">
        <v>0</v>
      </c>
      <c r="O10" s="87">
        <v>0</v>
      </c>
      <c r="P10" s="88">
        <v>0</v>
      </c>
      <c r="Q10" s="88">
        <v>0</v>
      </c>
      <c r="R10" s="88">
        <v>7</v>
      </c>
      <c r="S10" s="88">
        <v>14</v>
      </c>
      <c r="T10" s="88">
        <v>9</v>
      </c>
      <c r="U10" s="88">
        <v>13</v>
      </c>
      <c r="V10" s="88">
        <v>14</v>
      </c>
      <c r="W10" s="88">
        <v>9</v>
      </c>
      <c r="X10" s="89">
        <v>10</v>
      </c>
      <c r="Y10" s="90">
        <v>12</v>
      </c>
      <c r="Z10" s="91">
        <v>16</v>
      </c>
      <c r="AA10" s="91">
        <v>3</v>
      </c>
      <c r="AB10" s="91">
        <v>0</v>
      </c>
      <c r="AC10" s="91">
        <v>0</v>
      </c>
      <c r="AD10" s="91">
        <v>0</v>
      </c>
      <c r="AE10" s="91">
        <v>0</v>
      </c>
      <c r="AF10" s="91">
        <v>0</v>
      </c>
      <c r="AG10" s="91">
        <v>0</v>
      </c>
      <c r="AH10" s="92">
        <v>0</v>
      </c>
      <c r="AI10" s="93">
        <v>0</v>
      </c>
      <c r="AJ10" s="94">
        <v>0</v>
      </c>
      <c r="AK10" s="94">
        <v>0</v>
      </c>
      <c r="AL10" s="94">
        <v>0</v>
      </c>
      <c r="AM10" s="94">
        <v>0</v>
      </c>
      <c r="AN10" s="94">
        <v>0</v>
      </c>
      <c r="AO10" s="94">
        <v>0</v>
      </c>
      <c r="AP10" s="94">
        <v>0</v>
      </c>
      <c r="AQ10" s="94">
        <v>0</v>
      </c>
      <c r="AR10" s="95">
        <v>0</v>
      </c>
      <c r="AS10" s="1"/>
    </row>
    <row r="11" spans="2:45">
      <c r="B11" s="68" t="s">
        <v>161</v>
      </c>
      <c r="C11" s="74" t="s">
        <v>704</v>
      </c>
      <c r="D11" s="56">
        <f t="shared" si="2"/>
        <v>308</v>
      </c>
      <c r="E11" s="84">
        <v>0</v>
      </c>
      <c r="F11" s="85">
        <v>0</v>
      </c>
      <c r="G11" s="85">
        <v>0</v>
      </c>
      <c r="H11" s="85">
        <v>0</v>
      </c>
      <c r="I11" s="85">
        <v>0</v>
      </c>
      <c r="J11" s="85">
        <v>0</v>
      </c>
      <c r="K11" s="85">
        <v>1</v>
      </c>
      <c r="L11" s="85">
        <v>1</v>
      </c>
      <c r="M11" s="85">
        <v>2</v>
      </c>
      <c r="N11" s="86">
        <v>3</v>
      </c>
      <c r="O11" s="87">
        <v>4</v>
      </c>
      <c r="P11" s="88">
        <v>9</v>
      </c>
      <c r="Q11" s="88">
        <v>11</v>
      </c>
      <c r="R11" s="88">
        <v>11</v>
      </c>
      <c r="S11" s="88">
        <v>19</v>
      </c>
      <c r="T11" s="88">
        <v>17</v>
      </c>
      <c r="U11" s="88">
        <v>18</v>
      </c>
      <c r="V11" s="88">
        <v>19</v>
      </c>
      <c r="W11" s="88">
        <v>20</v>
      </c>
      <c r="X11" s="89">
        <v>18</v>
      </c>
      <c r="Y11" s="90">
        <v>16</v>
      </c>
      <c r="Z11" s="91">
        <v>18</v>
      </c>
      <c r="AA11" s="91">
        <v>25</v>
      </c>
      <c r="AB11" s="91">
        <v>18</v>
      </c>
      <c r="AC11" s="91">
        <v>17</v>
      </c>
      <c r="AD11" s="91">
        <v>17</v>
      </c>
      <c r="AE11" s="91">
        <v>13</v>
      </c>
      <c r="AF11" s="91">
        <v>9</v>
      </c>
      <c r="AG11" s="91">
        <v>6</v>
      </c>
      <c r="AH11" s="92">
        <v>7</v>
      </c>
      <c r="AI11" s="93">
        <v>5</v>
      </c>
      <c r="AJ11" s="94">
        <v>1</v>
      </c>
      <c r="AK11" s="94">
        <v>3</v>
      </c>
      <c r="AL11" s="94">
        <v>0</v>
      </c>
      <c r="AM11" s="94">
        <v>0</v>
      </c>
      <c r="AN11" s="94">
        <v>0</v>
      </c>
      <c r="AO11" s="94">
        <v>0</v>
      </c>
      <c r="AP11" s="94">
        <v>0</v>
      </c>
      <c r="AQ11" s="94">
        <v>0</v>
      </c>
      <c r="AR11" s="95">
        <v>0</v>
      </c>
      <c r="AS11" s="1"/>
    </row>
    <row r="12" spans="2:45">
      <c r="B12" s="68" t="s">
        <v>237</v>
      </c>
      <c r="C12" s="74" t="s">
        <v>705</v>
      </c>
      <c r="D12" s="56">
        <f t="shared" si="2"/>
        <v>161</v>
      </c>
      <c r="E12" s="84">
        <v>0</v>
      </c>
      <c r="F12" s="85">
        <v>0</v>
      </c>
      <c r="G12" s="85">
        <v>0</v>
      </c>
      <c r="H12" s="85">
        <v>0</v>
      </c>
      <c r="I12" s="85">
        <v>0</v>
      </c>
      <c r="J12" s="85">
        <v>0</v>
      </c>
      <c r="K12" s="85">
        <v>1</v>
      </c>
      <c r="L12" s="85">
        <v>1</v>
      </c>
      <c r="M12" s="85">
        <v>3</v>
      </c>
      <c r="N12" s="86">
        <v>3</v>
      </c>
      <c r="O12" s="87">
        <v>4</v>
      </c>
      <c r="P12" s="88">
        <v>6</v>
      </c>
      <c r="Q12" s="88">
        <v>8</v>
      </c>
      <c r="R12" s="88">
        <v>6</v>
      </c>
      <c r="S12" s="88">
        <v>11</v>
      </c>
      <c r="T12" s="88">
        <v>10</v>
      </c>
      <c r="U12" s="88">
        <v>12</v>
      </c>
      <c r="V12" s="88">
        <v>10</v>
      </c>
      <c r="W12" s="88">
        <v>12</v>
      </c>
      <c r="X12" s="89">
        <v>18</v>
      </c>
      <c r="Y12" s="90">
        <v>19</v>
      </c>
      <c r="Z12" s="91">
        <v>11</v>
      </c>
      <c r="AA12" s="91">
        <v>14</v>
      </c>
      <c r="AB12" s="91">
        <v>10</v>
      </c>
      <c r="AC12" s="91">
        <v>2</v>
      </c>
      <c r="AD12" s="91">
        <v>0</v>
      </c>
      <c r="AE12" s="91">
        <v>0</v>
      </c>
      <c r="AF12" s="91">
        <v>0</v>
      </c>
      <c r="AG12" s="91">
        <v>0</v>
      </c>
      <c r="AH12" s="92">
        <v>0</v>
      </c>
      <c r="AI12" s="93">
        <v>0</v>
      </c>
      <c r="AJ12" s="94">
        <v>0</v>
      </c>
      <c r="AK12" s="94">
        <v>0</v>
      </c>
      <c r="AL12" s="94">
        <v>0</v>
      </c>
      <c r="AM12" s="94">
        <v>0</v>
      </c>
      <c r="AN12" s="94">
        <v>0</v>
      </c>
      <c r="AO12" s="94">
        <v>0</v>
      </c>
      <c r="AP12" s="94">
        <v>0</v>
      </c>
      <c r="AQ12" s="94">
        <v>0</v>
      </c>
      <c r="AR12" s="95">
        <v>0</v>
      </c>
      <c r="AS12" s="1"/>
    </row>
    <row r="13" spans="2:45">
      <c r="B13" s="68" t="s">
        <v>254</v>
      </c>
      <c r="C13" s="74" t="s">
        <v>706</v>
      </c>
      <c r="D13" s="56">
        <f t="shared" si="2"/>
        <v>40</v>
      </c>
      <c r="E13" s="84">
        <v>0</v>
      </c>
      <c r="F13" s="85">
        <v>0</v>
      </c>
      <c r="G13" s="85">
        <v>0</v>
      </c>
      <c r="H13" s="85">
        <v>0</v>
      </c>
      <c r="I13" s="85">
        <v>0</v>
      </c>
      <c r="J13" s="85">
        <v>0</v>
      </c>
      <c r="K13" s="85">
        <v>0</v>
      </c>
      <c r="L13" s="85">
        <v>0</v>
      </c>
      <c r="M13" s="85">
        <v>0</v>
      </c>
      <c r="N13" s="86">
        <v>0</v>
      </c>
      <c r="O13" s="87">
        <v>0</v>
      </c>
      <c r="P13" s="88">
        <v>0</v>
      </c>
      <c r="Q13" s="88">
        <v>9</v>
      </c>
      <c r="R13" s="88">
        <v>10</v>
      </c>
      <c r="S13" s="88">
        <v>14</v>
      </c>
      <c r="T13" s="88">
        <v>7</v>
      </c>
      <c r="U13" s="88">
        <v>0</v>
      </c>
      <c r="V13" s="88">
        <v>0</v>
      </c>
      <c r="W13" s="88">
        <v>0</v>
      </c>
      <c r="X13" s="89">
        <v>0</v>
      </c>
      <c r="Y13" s="90">
        <v>0</v>
      </c>
      <c r="Z13" s="91">
        <v>0</v>
      </c>
      <c r="AA13" s="91">
        <v>0</v>
      </c>
      <c r="AB13" s="91">
        <v>0</v>
      </c>
      <c r="AC13" s="91">
        <v>0</v>
      </c>
      <c r="AD13" s="91">
        <v>0</v>
      </c>
      <c r="AE13" s="91">
        <v>0</v>
      </c>
      <c r="AF13" s="91">
        <v>0</v>
      </c>
      <c r="AG13" s="91">
        <v>0</v>
      </c>
      <c r="AH13" s="92">
        <v>0</v>
      </c>
      <c r="AI13" s="93">
        <v>0</v>
      </c>
      <c r="AJ13" s="94">
        <v>0</v>
      </c>
      <c r="AK13" s="94">
        <v>0</v>
      </c>
      <c r="AL13" s="94">
        <v>0</v>
      </c>
      <c r="AM13" s="94">
        <v>0</v>
      </c>
      <c r="AN13" s="94">
        <v>0</v>
      </c>
      <c r="AO13" s="94">
        <v>0</v>
      </c>
      <c r="AP13" s="94">
        <v>0</v>
      </c>
      <c r="AQ13" s="94">
        <v>0</v>
      </c>
      <c r="AR13" s="95">
        <v>0</v>
      </c>
      <c r="AS13" s="1"/>
    </row>
    <row r="14" spans="2:45">
      <c r="B14" s="69" t="s">
        <v>258</v>
      </c>
      <c r="C14" s="75" t="s">
        <v>707</v>
      </c>
      <c r="D14" s="57">
        <f t="shared" si="2"/>
        <v>5</v>
      </c>
      <c r="E14" s="96">
        <v>0</v>
      </c>
      <c r="F14" s="97">
        <v>0</v>
      </c>
      <c r="G14" s="97">
        <v>0</v>
      </c>
      <c r="H14" s="97">
        <v>0</v>
      </c>
      <c r="I14" s="97">
        <v>0</v>
      </c>
      <c r="J14" s="97">
        <v>0</v>
      </c>
      <c r="K14" s="97">
        <v>0</v>
      </c>
      <c r="L14" s="97">
        <v>0</v>
      </c>
      <c r="M14" s="97">
        <v>0</v>
      </c>
      <c r="N14" s="98">
        <v>0</v>
      </c>
      <c r="O14" s="99">
        <v>1</v>
      </c>
      <c r="P14" s="100">
        <v>0</v>
      </c>
      <c r="Q14" s="100">
        <v>1</v>
      </c>
      <c r="R14" s="100">
        <v>1</v>
      </c>
      <c r="S14" s="100">
        <v>2</v>
      </c>
      <c r="T14" s="100">
        <v>0</v>
      </c>
      <c r="U14" s="100">
        <v>0</v>
      </c>
      <c r="V14" s="100">
        <v>0</v>
      </c>
      <c r="W14" s="100">
        <v>0</v>
      </c>
      <c r="X14" s="101">
        <v>0</v>
      </c>
      <c r="Y14" s="102">
        <v>0</v>
      </c>
      <c r="Z14" s="103">
        <v>0</v>
      </c>
      <c r="AA14" s="103">
        <v>0</v>
      </c>
      <c r="AB14" s="103">
        <v>0</v>
      </c>
      <c r="AC14" s="103">
        <v>0</v>
      </c>
      <c r="AD14" s="103">
        <v>0</v>
      </c>
      <c r="AE14" s="103">
        <v>0</v>
      </c>
      <c r="AF14" s="103">
        <v>0</v>
      </c>
      <c r="AG14" s="103">
        <v>0</v>
      </c>
      <c r="AH14" s="104">
        <v>0</v>
      </c>
      <c r="AI14" s="105">
        <v>0</v>
      </c>
      <c r="AJ14" s="106">
        <v>0</v>
      </c>
      <c r="AK14" s="106">
        <v>0</v>
      </c>
      <c r="AL14" s="106">
        <v>0</v>
      </c>
      <c r="AM14" s="106">
        <v>0</v>
      </c>
      <c r="AN14" s="106">
        <v>0</v>
      </c>
      <c r="AO14" s="106">
        <v>0</v>
      </c>
      <c r="AP14" s="106">
        <v>0</v>
      </c>
      <c r="AQ14" s="106">
        <v>0</v>
      </c>
      <c r="AR14" s="107">
        <v>0</v>
      </c>
      <c r="AS14" s="1"/>
    </row>
    <row r="15" spans="2:45">
      <c r="B15" s="68" t="s">
        <v>260</v>
      </c>
      <c r="C15" s="74" t="s">
        <v>708</v>
      </c>
      <c r="D15" s="56">
        <f t="shared" si="2"/>
        <v>18</v>
      </c>
      <c r="E15" s="84">
        <v>0</v>
      </c>
      <c r="F15" s="85">
        <v>0</v>
      </c>
      <c r="G15" s="85">
        <v>0</v>
      </c>
      <c r="H15" s="85">
        <v>0</v>
      </c>
      <c r="I15" s="85">
        <v>0</v>
      </c>
      <c r="J15" s="85">
        <v>0</v>
      </c>
      <c r="K15" s="85">
        <v>0</v>
      </c>
      <c r="L15" s="85">
        <v>3</v>
      </c>
      <c r="M15" s="85">
        <v>2</v>
      </c>
      <c r="N15" s="86">
        <v>3</v>
      </c>
      <c r="O15" s="87">
        <v>1</v>
      </c>
      <c r="P15" s="88">
        <v>1</v>
      </c>
      <c r="Q15" s="88">
        <v>0</v>
      </c>
      <c r="R15" s="88">
        <v>3</v>
      </c>
      <c r="S15" s="88">
        <v>3</v>
      </c>
      <c r="T15" s="88">
        <v>0</v>
      </c>
      <c r="U15" s="88">
        <v>1</v>
      </c>
      <c r="V15" s="88">
        <v>0</v>
      </c>
      <c r="W15" s="88">
        <v>0</v>
      </c>
      <c r="X15" s="89">
        <v>1</v>
      </c>
      <c r="Y15" s="90">
        <v>0</v>
      </c>
      <c r="Z15" s="91">
        <v>0</v>
      </c>
      <c r="AA15" s="91">
        <v>0</v>
      </c>
      <c r="AB15" s="91">
        <v>0</v>
      </c>
      <c r="AC15" s="91">
        <v>0</v>
      </c>
      <c r="AD15" s="91">
        <v>0</v>
      </c>
      <c r="AE15" s="91">
        <v>0</v>
      </c>
      <c r="AF15" s="91">
        <v>0</v>
      </c>
      <c r="AG15" s="91">
        <v>0</v>
      </c>
      <c r="AH15" s="92">
        <v>0</v>
      </c>
      <c r="AI15" s="93">
        <v>0</v>
      </c>
      <c r="AJ15" s="94">
        <v>0</v>
      </c>
      <c r="AK15" s="94">
        <v>0</v>
      </c>
      <c r="AL15" s="94">
        <v>0</v>
      </c>
      <c r="AM15" s="94">
        <v>0</v>
      </c>
      <c r="AN15" s="94">
        <v>0</v>
      </c>
      <c r="AO15" s="94">
        <v>0</v>
      </c>
      <c r="AP15" s="94">
        <v>0</v>
      </c>
      <c r="AQ15" s="94">
        <v>0</v>
      </c>
      <c r="AR15" s="95">
        <v>0</v>
      </c>
      <c r="AS15" s="1"/>
    </row>
    <row r="16" spans="2:45">
      <c r="B16" s="68" t="s">
        <v>263</v>
      </c>
      <c r="C16" s="74" t="s">
        <v>709</v>
      </c>
      <c r="D16" s="56">
        <f t="shared" si="2"/>
        <v>395</v>
      </c>
      <c r="E16" s="84">
        <v>0</v>
      </c>
      <c r="F16" s="85">
        <v>0</v>
      </c>
      <c r="G16" s="85">
        <v>0</v>
      </c>
      <c r="H16" s="85">
        <v>0</v>
      </c>
      <c r="I16" s="85">
        <v>0</v>
      </c>
      <c r="J16" s="85">
        <v>0</v>
      </c>
      <c r="K16" s="85">
        <v>0</v>
      </c>
      <c r="L16" s="85">
        <v>1</v>
      </c>
      <c r="M16" s="85">
        <v>2</v>
      </c>
      <c r="N16" s="86">
        <v>7</v>
      </c>
      <c r="O16" s="87">
        <v>8</v>
      </c>
      <c r="P16" s="88">
        <v>12</v>
      </c>
      <c r="Q16" s="88">
        <v>15</v>
      </c>
      <c r="R16" s="88">
        <v>10</v>
      </c>
      <c r="S16" s="88">
        <v>17</v>
      </c>
      <c r="T16" s="88">
        <v>13</v>
      </c>
      <c r="U16" s="88">
        <v>17</v>
      </c>
      <c r="V16" s="88">
        <v>20</v>
      </c>
      <c r="W16" s="88">
        <v>22</v>
      </c>
      <c r="X16" s="89">
        <v>30</v>
      </c>
      <c r="Y16" s="90">
        <v>62</v>
      </c>
      <c r="Z16" s="91">
        <v>53</v>
      </c>
      <c r="AA16" s="91">
        <v>35</v>
      </c>
      <c r="AB16" s="91">
        <v>27</v>
      </c>
      <c r="AC16" s="91">
        <v>8</v>
      </c>
      <c r="AD16" s="91">
        <v>6</v>
      </c>
      <c r="AE16" s="91">
        <v>7</v>
      </c>
      <c r="AF16" s="91">
        <v>4</v>
      </c>
      <c r="AG16" s="91">
        <v>6</v>
      </c>
      <c r="AH16" s="92">
        <v>4</v>
      </c>
      <c r="AI16" s="93">
        <v>4</v>
      </c>
      <c r="AJ16" s="94">
        <v>2</v>
      </c>
      <c r="AK16" s="94">
        <v>3</v>
      </c>
      <c r="AL16" s="94">
        <v>0</v>
      </c>
      <c r="AM16" s="94">
        <v>0</v>
      </c>
      <c r="AN16" s="94">
        <v>0</v>
      </c>
      <c r="AO16" s="94">
        <v>0</v>
      </c>
      <c r="AP16" s="94">
        <v>0</v>
      </c>
      <c r="AQ16" s="94">
        <v>0</v>
      </c>
      <c r="AR16" s="95">
        <v>0</v>
      </c>
      <c r="AS16" s="1"/>
    </row>
    <row r="17" spans="2:45">
      <c r="B17" s="68" t="s">
        <v>287</v>
      </c>
      <c r="C17" s="74" t="s">
        <v>710</v>
      </c>
      <c r="D17" s="56">
        <f t="shared" si="2"/>
        <v>54</v>
      </c>
      <c r="E17" s="84">
        <v>0</v>
      </c>
      <c r="F17" s="85">
        <v>0</v>
      </c>
      <c r="G17" s="85">
        <v>0</v>
      </c>
      <c r="H17" s="85">
        <v>0</v>
      </c>
      <c r="I17" s="85">
        <v>0</v>
      </c>
      <c r="J17" s="85">
        <v>0</v>
      </c>
      <c r="K17" s="85">
        <v>0</v>
      </c>
      <c r="L17" s="85">
        <v>0</v>
      </c>
      <c r="M17" s="85">
        <v>0</v>
      </c>
      <c r="N17" s="86">
        <v>0</v>
      </c>
      <c r="O17" s="87">
        <v>0</v>
      </c>
      <c r="P17" s="88">
        <v>0</v>
      </c>
      <c r="Q17" s="88">
        <v>0</v>
      </c>
      <c r="R17" s="88">
        <v>0</v>
      </c>
      <c r="S17" s="88">
        <v>0</v>
      </c>
      <c r="T17" s="88">
        <v>0</v>
      </c>
      <c r="U17" s="88">
        <v>0</v>
      </c>
      <c r="V17" s="88">
        <v>7</v>
      </c>
      <c r="W17" s="88">
        <v>11</v>
      </c>
      <c r="X17" s="89">
        <v>13</v>
      </c>
      <c r="Y17" s="90">
        <v>8</v>
      </c>
      <c r="Z17" s="91">
        <v>9</v>
      </c>
      <c r="AA17" s="91">
        <v>6</v>
      </c>
      <c r="AB17" s="91">
        <v>0</v>
      </c>
      <c r="AC17" s="91">
        <v>0</v>
      </c>
      <c r="AD17" s="91">
        <v>0</v>
      </c>
      <c r="AE17" s="91">
        <v>0</v>
      </c>
      <c r="AF17" s="91">
        <v>0</v>
      </c>
      <c r="AG17" s="91">
        <v>0</v>
      </c>
      <c r="AH17" s="92">
        <v>0</v>
      </c>
      <c r="AI17" s="93">
        <v>0</v>
      </c>
      <c r="AJ17" s="94">
        <v>0</v>
      </c>
      <c r="AK17" s="94">
        <v>0</v>
      </c>
      <c r="AL17" s="94">
        <v>0</v>
      </c>
      <c r="AM17" s="94">
        <v>0</v>
      </c>
      <c r="AN17" s="94">
        <v>0</v>
      </c>
      <c r="AO17" s="94">
        <v>0</v>
      </c>
      <c r="AP17" s="94">
        <v>0</v>
      </c>
      <c r="AQ17" s="94">
        <v>0</v>
      </c>
      <c r="AR17" s="95">
        <v>0</v>
      </c>
      <c r="AS17" s="1"/>
    </row>
    <row r="18" spans="2:45">
      <c r="B18" s="68" t="s">
        <v>294</v>
      </c>
      <c r="C18" s="74" t="s">
        <v>711</v>
      </c>
      <c r="D18" s="56">
        <f t="shared" si="2"/>
        <v>69</v>
      </c>
      <c r="E18" s="84">
        <v>0</v>
      </c>
      <c r="F18" s="85">
        <v>0</v>
      </c>
      <c r="G18" s="85">
        <v>0</v>
      </c>
      <c r="H18" s="85">
        <v>0</v>
      </c>
      <c r="I18" s="85">
        <v>0</v>
      </c>
      <c r="J18" s="85">
        <v>0</v>
      </c>
      <c r="K18" s="85">
        <v>0</v>
      </c>
      <c r="L18" s="85">
        <v>0</v>
      </c>
      <c r="M18" s="85">
        <v>2</v>
      </c>
      <c r="N18" s="86">
        <v>2</v>
      </c>
      <c r="O18" s="87">
        <v>4</v>
      </c>
      <c r="P18" s="88">
        <v>3</v>
      </c>
      <c r="Q18" s="88">
        <v>5</v>
      </c>
      <c r="R18" s="88">
        <v>6</v>
      </c>
      <c r="S18" s="88">
        <v>6</v>
      </c>
      <c r="T18" s="88">
        <v>10</v>
      </c>
      <c r="U18" s="88">
        <v>11</v>
      </c>
      <c r="V18" s="88">
        <v>12</v>
      </c>
      <c r="W18" s="88">
        <v>0</v>
      </c>
      <c r="X18" s="89">
        <v>3</v>
      </c>
      <c r="Y18" s="90">
        <v>5</v>
      </c>
      <c r="Z18" s="91">
        <v>0</v>
      </c>
      <c r="AA18" s="91">
        <v>0</v>
      </c>
      <c r="AB18" s="91">
        <v>0</v>
      </c>
      <c r="AC18" s="91">
        <v>0</v>
      </c>
      <c r="AD18" s="91">
        <v>0</v>
      </c>
      <c r="AE18" s="91">
        <v>0</v>
      </c>
      <c r="AF18" s="91">
        <v>0</v>
      </c>
      <c r="AG18" s="91">
        <v>0</v>
      </c>
      <c r="AH18" s="92">
        <v>0</v>
      </c>
      <c r="AI18" s="93">
        <v>0</v>
      </c>
      <c r="AJ18" s="94">
        <v>0</v>
      </c>
      <c r="AK18" s="94">
        <v>0</v>
      </c>
      <c r="AL18" s="94">
        <v>0</v>
      </c>
      <c r="AM18" s="94">
        <v>0</v>
      </c>
      <c r="AN18" s="94">
        <v>0</v>
      </c>
      <c r="AO18" s="94">
        <v>0</v>
      </c>
      <c r="AP18" s="94">
        <v>0</v>
      </c>
      <c r="AQ18" s="94">
        <v>0</v>
      </c>
      <c r="AR18" s="95">
        <v>0</v>
      </c>
      <c r="AS18" s="1"/>
    </row>
    <row r="19" spans="2:45">
      <c r="B19" s="68" t="s">
        <v>298</v>
      </c>
      <c r="C19" s="74" t="s">
        <v>712</v>
      </c>
      <c r="D19" s="56">
        <f t="shared" si="2"/>
        <v>48</v>
      </c>
      <c r="E19" s="84">
        <v>0</v>
      </c>
      <c r="F19" s="85">
        <v>0</v>
      </c>
      <c r="G19" s="85">
        <v>0</v>
      </c>
      <c r="H19" s="85">
        <v>0</v>
      </c>
      <c r="I19" s="85">
        <v>0</v>
      </c>
      <c r="J19" s="85">
        <v>0</v>
      </c>
      <c r="K19" s="85">
        <v>0</v>
      </c>
      <c r="L19" s="85">
        <v>0</v>
      </c>
      <c r="M19" s="85">
        <v>0</v>
      </c>
      <c r="N19" s="86">
        <v>0</v>
      </c>
      <c r="O19" s="87">
        <v>0</v>
      </c>
      <c r="P19" s="88">
        <v>2</v>
      </c>
      <c r="Q19" s="88">
        <v>16</v>
      </c>
      <c r="R19" s="88">
        <v>9</v>
      </c>
      <c r="S19" s="88">
        <v>14</v>
      </c>
      <c r="T19" s="88">
        <v>5</v>
      </c>
      <c r="U19" s="88">
        <v>0</v>
      </c>
      <c r="V19" s="88">
        <v>0</v>
      </c>
      <c r="W19" s="88">
        <v>2</v>
      </c>
      <c r="X19" s="89">
        <v>0</v>
      </c>
      <c r="Y19" s="90">
        <v>0</v>
      </c>
      <c r="Z19" s="91">
        <v>0</v>
      </c>
      <c r="AA19" s="91">
        <v>0</v>
      </c>
      <c r="AB19" s="91">
        <v>0</v>
      </c>
      <c r="AC19" s="91">
        <v>0</v>
      </c>
      <c r="AD19" s="91">
        <v>0</v>
      </c>
      <c r="AE19" s="91">
        <v>0</v>
      </c>
      <c r="AF19" s="91">
        <v>0</v>
      </c>
      <c r="AG19" s="91">
        <v>0</v>
      </c>
      <c r="AH19" s="92">
        <v>0</v>
      </c>
      <c r="AI19" s="93">
        <v>0</v>
      </c>
      <c r="AJ19" s="94">
        <v>0</v>
      </c>
      <c r="AK19" s="94">
        <v>0</v>
      </c>
      <c r="AL19" s="94">
        <v>0</v>
      </c>
      <c r="AM19" s="94">
        <v>0</v>
      </c>
      <c r="AN19" s="94">
        <v>0</v>
      </c>
      <c r="AO19" s="94">
        <v>0</v>
      </c>
      <c r="AP19" s="94">
        <v>0</v>
      </c>
      <c r="AQ19" s="94">
        <v>0</v>
      </c>
      <c r="AR19" s="95">
        <v>0</v>
      </c>
      <c r="AS19" s="1"/>
    </row>
    <row r="20" spans="2:45">
      <c r="B20" s="69" t="s">
        <v>300</v>
      </c>
      <c r="C20" s="75" t="s">
        <v>713</v>
      </c>
      <c r="D20" s="57">
        <f t="shared" si="2"/>
        <v>2</v>
      </c>
      <c r="E20" s="96">
        <v>0</v>
      </c>
      <c r="F20" s="97">
        <v>0</v>
      </c>
      <c r="G20" s="97">
        <v>0</v>
      </c>
      <c r="H20" s="97">
        <v>0</v>
      </c>
      <c r="I20" s="97">
        <v>0</v>
      </c>
      <c r="J20" s="97">
        <v>0</v>
      </c>
      <c r="K20" s="97">
        <v>0</v>
      </c>
      <c r="L20" s="97">
        <v>0</v>
      </c>
      <c r="M20" s="97">
        <v>0</v>
      </c>
      <c r="N20" s="98">
        <v>0</v>
      </c>
      <c r="O20" s="99">
        <v>0</v>
      </c>
      <c r="P20" s="100">
        <v>2</v>
      </c>
      <c r="Q20" s="100">
        <v>0</v>
      </c>
      <c r="R20" s="100">
        <v>0</v>
      </c>
      <c r="S20" s="100">
        <v>0</v>
      </c>
      <c r="T20" s="100">
        <v>0</v>
      </c>
      <c r="U20" s="100">
        <v>0</v>
      </c>
      <c r="V20" s="100">
        <v>0</v>
      </c>
      <c r="W20" s="100">
        <v>0</v>
      </c>
      <c r="X20" s="101">
        <v>0</v>
      </c>
      <c r="Y20" s="102">
        <v>0</v>
      </c>
      <c r="Z20" s="103">
        <v>0</v>
      </c>
      <c r="AA20" s="103">
        <v>0</v>
      </c>
      <c r="AB20" s="103">
        <v>0</v>
      </c>
      <c r="AC20" s="103">
        <v>0</v>
      </c>
      <c r="AD20" s="103">
        <v>0</v>
      </c>
      <c r="AE20" s="103">
        <v>0</v>
      </c>
      <c r="AF20" s="103">
        <v>0</v>
      </c>
      <c r="AG20" s="103">
        <v>0</v>
      </c>
      <c r="AH20" s="104">
        <v>0</v>
      </c>
      <c r="AI20" s="105">
        <v>0</v>
      </c>
      <c r="AJ20" s="106">
        <v>0</v>
      </c>
      <c r="AK20" s="106">
        <v>0</v>
      </c>
      <c r="AL20" s="106">
        <v>0</v>
      </c>
      <c r="AM20" s="106">
        <v>0</v>
      </c>
      <c r="AN20" s="106">
        <v>0</v>
      </c>
      <c r="AO20" s="106">
        <v>0</v>
      </c>
      <c r="AP20" s="106">
        <v>0</v>
      </c>
      <c r="AQ20" s="106">
        <v>0</v>
      </c>
      <c r="AR20" s="107">
        <v>0</v>
      </c>
      <c r="AS20" s="1"/>
    </row>
    <row r="21" spans="2:45">
      <c r="B21" s="68" t="s">
        <v>301</v>
      </c>
      <c r="C21" s="74" t="s">
        <v>714</v>
      </c>
      <c r="D21" s="56">
        <f t="shared" si="2"/>
        <v>207</v>
      </c>
      <c r="E21" s="84">
        <v>0</v>
      </c>
      <c r="F21" s="85">
        <v>0</v>
      </c>
      <c r="G21" s="85">
        <v>0</v>
      </c>
      <c r="H21" s="85">
        <v>0</v>
      </c>
      <c r="I21" s="85">
        <v>1</v>
      </c>
      <c r="J21" s="85">
        <v>1</v>
      </c>
      <c r="K21" s="85">
        <v>0</v>
      </c>
      <c r="L21" s="85">
        <v>0</v>
      </c>
      <c r="M21" s="85">
        <v>7</v>
      </c>
      <c r="N21" s="86">
        <v>9</v>
      </c>
      <c r="O21" s="87">
        <v>6</v>
      </c>
      <c r="P21" s="88">
        <v>8</v>
      </c>
      <c r="Q21" s="88">
        <v>8</v>
      </c>
      <c r="R21" s="88">
        <v>8</v>
      </c>
      <c r="S21" s="88">
        <v>15</v>
      </c>
      <c r="T21" s="88">
        <v>17</v>
      </c>
      <c r="U21" s="88">
        <v>16</v>
      </c>
      <c r="V21" s="88">
        <v>23</v>
      </c>
      <c r="W21" s="88">
        <v>22</v>
      </c>
      <c r="X21" s="89">
        <v>24</v>
      </c>
      <c r="Y21" s="90">
        <v>11</v>
      </c>
      <c r="Z21" s="91">
        <v>14</v>
      </c>
      <c r="AA21" s="91">
        <v>5</v>
      </c>
      <c r="AB21" s="91">
        <v>7</v>
      </c>
      <c r="AC21" s="91">
        <v>5</v>
      </c>
      <c r="AD21" s="91">
        <v>0</v>
      </c>
      <c r="AE21" s="91">
        <v>0</v>
      </c>
      <c r="AF21" s="91">
        <v>0</v>
      </c>
      <c r="AG21" s="91">
        <v>0</v>
      </c>
      <c r="AH21" s="92">
        <v>0</v>
      </c>
      <c r="AI21" s="93">
        <v>0</v>
      </c>
      <c r="AJ21" s="94">
        <v>0</v>
      </c>
      <c r="AK21" s="94">
        <v>0</v>
      </c>
      <c r="AL21" s="94">
        <v>0</v>
      </c>
      <c r="AM21" s="94">
        <v>0</v>
      </c>
      <c r="AN21" s="94">
        <v>0</v>
      </c>
      <c r="AO21" s="94">
        <v>0</v>
      </c>
      <c r="AP21" s="94">
        <v>0</v>
      </c>
      <c r="AQ21" s="94">
        <v>0</v>
      </c>
      <c r="AR21" s="95">
        <v>0</v>
      </c>
      <c r="AS21" s="1"/>
    </row>
    <row r="22" spans="2:45">
      <c r="B22" s="68" t="s">
        <v>309</v>
      </c>
      <c r="C22" s="74" t="s">
        <v>715</v>
      </c>
      <c r="D22" s="56">
        <f t="shared" si="2"/>
        <v>18</v>
      </c>
      <c r="E22" s="84">
        <v>0</v>
      </c>
      <c r="F22" s="85">
        <v>0</v>
      </c>
      <c r="G22" s="85">
        <v>0</v>
      </c>
      <c r="H22" s="85">
        <v>0</v>
      </c>
      <c r="I22" s="85">
        <v>0</v>
      </c>
      <c r="J22" s="85">
        <v>0</v>
      </c>
      <c r="K22" s="85">
        <v>0</v>
      </c>
      <c r="L22" s="85">
        <v>0</v>
      </c>
      <c r="M22" s="85">
        <v>1</v>
      </c>
      <c r="N22" s="86">
        <v>1</v>
      </c>
      <c r="O22" s="87">
        <v>0</v>
      </c>
      <c r="P22" s="88">
        <v>4</v>
      </c>
      <c r="Q22" s="88">
        <v>6</v>
      </c>
      <c r="R22" s="88">
        <v>4</v>
      </c>
      <c r="S22" s="88">
        <v>2</v>
      </c>
      <c r="T22" s="88">
        <v>0</v>
      </c>
      <c r="U22" s="88">
        <v>0</v>
      </c>
      <c r="V22" s="88">
        <v>0</v>
      </c>
      <c r="W22" s="88">
        <v>0</v>
      </c>
      <c r="X22" s="89">
        <v>0</v>
      </c>
      <c r="Y22" s="90">
        <v>0</v>
      </c>
      <c r="Z22" s="91">
        <v>0</v>
      </c>
      <c r="AA22" s="91">
        <v>0</v>
      </c>
      <c r="AB22" s="91">
        <v>0</v>
      </c>
      <c r="AC22" s="91">
        <v>0</v>
      </c>
      <c r="AD22" s="91">
        <v>0</v>
      </c>
      <c r="AE22" s="91">
        <v>0</v>
      </c>
      <c r="AF22" s="91">
        <v>0</v>
      </c>
      <c r="AG22" s="91">
        <v>0</v>
      </c>
      <c r="AH22" s="92">
        <v>0</v>
      </c>
      <c r="AI22" s="93">
        <v>0</v>
      </c>
      <c r="AJ22" s="94">
        <v>0</v>
      </c>
      <c r="AK22" s="94">
        <v>0</v>
      </c>
      <c r="AL22" s="94">
        <v>0</v>
      </c>
      <c r="AM22" s="94">
        <v>0</v>
      </c>
      <c r="AN22" s="94">
        <v>0</v>
      </c>
      <c r="AO22" s="94">
        <v>0</v>
      </c>
      <c r="AP22" s="94">
        <v>0</v>
      </c>
      <c r="AQ22" s="94">
        <v>0</v>
      </c>
      <c r="AR22" s="95">
        <v>0</v>
      </c>
      <c r="AS22" s="1"/>
    </row>
    <row r="23" spans="2:45">
      <c r="B23" s="68" t="s">
        <v>310</v>
      </c>
      <c r="C23" s="74" t="s">
        <v>716</v>
      </c>
      <c r="D23" s="56">
        <f t="shared" si="2"/>
        <v>24</v>
      </c>
      <c r="E23" s="84">
        <v>0</v>
      </c>
      <c r="F23" s="85">
        <v>0</v>
      </c>
      <c r="G23" s="85">
        <v>0</v>
      </c>
      <c r="H23" s="85">
        <v>0</v>
      </c>
      <c r="I23" s="85">
        <v>0</v>
      </c>
      <c r="J23" s="85">
        <v>0</v>
      </c>
      <c r="K23" s="85">
        <v>0</v>
      </c>
      <c r="L23" s="85">
        <v>0</v>
      </c>
      <c r="M23" s="85">
        <v>0</v>
      </c>
      <c r="N23" s="86">
        <v>0</v>
      </c>
      <c r="O23" s="87">
        <v>0</v>
      </c>
      <c r="P23" s="88">
        <v>3</v>
      </c>
      <c r="Q23" s="88">
        <v>0</v>
      </c>
      <c r="R23" s="88">
        <v>0</v>
      </c>
      <c r="S23" s="88">
        <v>11</v>
      </c>
      <c r="T23" s="88">
        <v>10</v>
      </c>
      <c r="U23" s="88">
        <v>0</v>
      </c>
      <c r="V23" s="88">
        <v>0</v>
      </c>
      <c r="W23" s="88">
        <v>0</v>
      </c>
      <c r="X23" s="89">
        <v>0</v>
      </c>
      <c r="Y23" s="90">
        <v>0</v>
      </c>
      <c r="Z23" s="91">
        <v>0</v>
      </c>
      <c r="AA23" s="91">
        <v>0</v>
      </c>
      <c r="AB23" s="91">
        <v>0</v>
      </c>
      <c r="AC23" s="91">
        <v>0</v>
      </c>
      <c r="AD23" s="91">
        <v>0</v>
      </c>
      <c r="AE23" s="91">
        <v>0</v>
      </c>
      <c r="AF23" s="91">
        <v>0</v>
      </c>
      <c r="AG23" s="91">
        <v>0</v>
      </c>
      <c r="AH23" s="92">
        <v>0</v>
      </c>
      <c r="AI23" s="93">
        <v>0</v>
      </c>
      <c r="AJ23" s="94">
        <v>0</v>
      </c>
      <c r="AK23" s="94">
        <v>0</v>
      </c>
      <c r="AL23" s="94">
        <v>0</v>
      </c>
      <c r="AM23" s="94">
        <v>0</v>
      </c>
      <c r="AN23" s="94">
        <v>0</v>
      </c>
      <c r="AO23" s="94">
        <v>0</v>
      </c>
      <c r="AP23" s="94">
        <v>0</v>
      </c>
      <c r="AQ23" s="94">
        <v>0</v>
      </c>
      <c r="AR23" s="95">
        <v>0</v>
      </c>
      <c r="AS23" s="1"/>
    </row>
    <row r="24" spans="2:45">
      <c r="B24" s="68" t="s">
        <v>312</v>
      </c>
      <c r="C24" s="74" t="s">
        <v>717</v>
      </c>
      <c r="D24" s="56">
        <f t="shared" si="2"/>
        <v>17</v>
      </c>
      <c r="E24" s="84">
        <v>0</v>
      </c>
      <c r="F24" s="85">
        <v>0</v>
      </c>
      <c r="G24" s="85">
        <v>0</v>
      </c>
      <c r="H24" s="85">
        <v>0</v>
      </c>
      <c r="I24" s="85">
        <v>0</v>
      </c>
      <c r="J24" s="85">
        <v>0</v>
      </c>
      <c r="K24" s="85">
        <v>0</v>
      </c>
      <c r="L24" s="85">
        <v>0</v>
      </c>
      <c r="M24" s="85">
        <v>0</v>
      </c>
      <c r="N24" s="86">
        <v>0</v>
      </c>
      <c r="O24" s="87">
        <v>1</v>
      </c>
      <c r="P24" s="88">
        <v>1</v>
      </c>
      <c r="Q24" s="88">
        <v>4</v>
      </c>
      <c r="R24" s="88">
        <v>8</v>
      </c>
      <c r="S24" s="88">
        <v>3</v>
      </c>
      <c r="T24" s="88">
        <v>0</v>
      </c>
      <c r="U24" s="88">
        <v>0</v>
      </c>
      <c r="V24" s="88">
        <v>0</v>
      </c>
      <c r="W24" s="88">
        <v>0</v>
      </c>
      <c r="X24" s="89">
        <v>0</v>
      </c>
      <c r="Y24" s="90">
        <v>0</v>
      </c>
      <c r="Z24" s="91">
        <v>0</v>
      </c>
      <c r="AA24" s="91">
        <v>0</v>
      </c>
      <c r="AB24" s="91">
        <v>0</v>
      </c>
      <c r="AC24" s="91">
        <v>0</v>
      </c>
      <c r="AD24" s="91">
        <v>0</v>
      </c>
      <c r="AE24" s="91">
        <v>0</v>
      </c>
      <c r="AF24" s="91">
        <v>0</v>
      </c>
      <c r="AG24" s="91">
        <v>0</v>
      </c>
      <c r="AH24" s="92">
        <v>0</v>
      </c>
      <c r="AI24" s="93">
        <v>0</v>
      </c>
      <c r="AJ24" s="94">
        <v>0</v>
      </c>
      <c r="AK24" s="94">
        <v>0</v>
      </c>
      <c r="AL24" s="94">
        <v>0</v>
      </c>
      <c r="AM24" s="94">
        <v>0</v>
      </c>
      <c r="AN24" s="94">
        <v>0</v>
      </c>
      <c r="AO24" s="94">
        <v>0</v>
      </c>
      <c r="AP24" s="94">
        <v>0</v>
      </c>
      <c r="AQ24" s="94">
        <v>0</v>
      </c>
      <c r="AR24" s="95">
        <v>0</v>
      </c>
      <c r="AS24" s="1"/>
    </row>
    <row r="25" spans="2:45">
      <c r="B25" s="68" t="s">
        <v>315</v>
      </c>
      <c r="C25" s="74" t="s">
        <v>718</v>
      </c>
      <c r="D25" s="56">
        <f t="shared" si="2"/>
        <v>61</v>
      </c>
      <c r="E25" s="84">
        <v>0</v>
      </c>
      <c r="F25" s="85">
        <v>0</v>
      </c>
      <c r="G25" s="85">
        <v>0</v>
      </c>
      <c r="H25" s="85">
        <v>0</v>
      </c>
      <c r="I25" s="85">
        <v>0</v>
      </c>
      <c r="J25" s="85">
        <v>0</v>
      </c>
      <c r="K25" s="85">
        <v>0</v>
      </c>
      <c r="L25" s="85">
        <v>0</v>
      </c>
      <c r="M25" s="85">
        <v>1</v>
      </c>
      <c r="N25" s="86">
        <v>0</v>
      </c>
      <c r="O25" s="87">
        <v>2</v>
      </c>
      <c r="P25" s="88">
        <v>0</v>
      </c>
      <c r="Q25" s="88">
        <v>1</v>
      </c>
      <c r="R25" s="88">
        <v>2</v>
      </c>
      <c r="S25" s="88">
        <v>0</v>
      </c>
      <c r="T25" s="88">
        <v>1</v>
      </c>
      <c r="U25" s="88">
        <v>5</v>
      </c>
      <c r="V25" s="88">
        <v>1</v>
      </c>
      <c r="W25" s="88">
        <v>4</v>
      </c>
      <c r="X25" s="89">
        <v>2</v>
      </c>
      <c r="Y25" s="90">
        <v>4</v>
      </c>
      <c r="Z25" s="91">
        <v>3</v>
      </c>
      <c r="AA25" s="91">
        <v>7</v>
      </c>
      <c r="AB25" s="91">
        <v>2</v>
      </c>
      <c r="AC25" s="91">
        <v>9</v>
      </c>
      <c r="AD25" s="91">
        <v>4</v>
      </c>
      <c r="AE25" s="91">
        <v>2</v>
      </c>
      <c r="AF25" s="91">
        <v>3</v>
      </c>
      <c r="AG25" s="91">
        <v>1</v>
      </c>
      <c r="AH25" s="92">
        <v>3</v>
      </c>
      <c r="AI25" s="93">
        <v>2</v>
      </c>
      <c r="AJ25" s="94">
        <v>0</v>
      </c>
      <c r="AK25" s="94">
        <v>1</v>
      </c>
      <c r="AL25" s="94">
        <v>1</v>
      </c>
      <c r="AM25" s="94">
        <v>0</v>
      </c>
      <c r="AN25" s="94">
        <v>0</v>
      </c>
      <c r="AO25" s="94">
        <v>0</v>
      </c>
      <c r="AP25" s="94">
        <v>0</v>
      </c>
      <c r="AQ25" s="94">
        <v>0</v>
      </c>
      <c r="AR25" s="95">
        <v>0</v>
      </c>
      <c r="AS25" s="1"/>
    </row>
    <row r="26" spans="2:45">
      <c r="B26" s="69" t="s">
        <v>681</v>
      </c>
      <c r="C26" s="75" t="s">
        <v>719</v>
      </c>
      <c r="D26" s="57">
        <f t="shared" si="2"/>
        <v>27</v>
      </c>
      <c r="E26" s="96">
        <v>0</v>
      </c>
      <c r="F26" s="97">
        <v>0</v>
      </c>
      <c r="G26" s="97">
        <v>0</v>
      </c>
      <c r="H26" s="97">
        <v>0</v>
      </c>
      <c r="I26" s="97">
        <v>0</v>
      </c>
      <c r="J26" s="97">
        <v>0</v>
      </c>
      <c r="K26" s="97">
        <v>0</v>
      </c>
      <c r="L26" s="97">
        <v>0</v>
      </c>
      <c r="M26" s="97">
        <v>2</v>
      </c>
      <c r="N26" s="98">
        <v>1</v>
      </c>
      <c r="O26" s="99">
        <v>2</v>
      </c>
      <c r="P26" s="100">
        <v>5</v>
      </c>
      <c r="Q26" s="100">
        <v>6</v>
      </c>
      <c r="R26" s="100">
        <v>11</v>
      </c>
      <c r="S26" s="100">
        <v>0</v>
      </c>
      <c r="T26" s="100">
        <v>0</v>
      </c>
      <c r="U26" s="100">
        <v>0</v>
      </c>
      <c r="V26" s="100">
        <v>0</v>
      </c>
      <c r="W26" s="100">
        <v>0</v>
      </c>
      <c r="X26" s="101">
        <v>0</v>
      </c>
      <c r="Y26" s="102">
        <v>0</v>
      </c>
      <c r="Z26" s="103">
        <v>0</v>
      </c>
      <c r="AA26" s="103">
        <v>0</v>
      </c>
      <c r="AB26" s="103">
        <v>0</v>
      </c>
      <c r="AC26" s="103">
        <v>0</v>
      </c>
      <c r="AD26" s="103">
        <v>0</v>
      </c>
      <c r="AE26" s="103">
        <v>0</v>
      </c>
      <c r="AF26" s="103">
        <v>0</v>
      </c>
      <c r="AG26" s="103">
        <v>0</v>
      </c>
      <c r="AH26" s="104">
        <v>0</v>
      </c>
      <c r="AI26" s="105">
        <v>0</v>
      </c>
      <c r="AJ26" s="106">
        <v>0</v>
      </c>
      <c r="AK26" s="106">
        <v>0</v>
      </c>
      <c r="AL26" s="106">
        <v>0</v>
      </c>
      <c r="AM26" s="106">
        <v>0</v>
      </c>
      <c r="AN26" s="106">
        <v>0</v>
      </c>
      <c r="AO26" s="106">
        <v>0</v>
      </c>
      <c r="AP26" s="106">
        <v>0</v>
      </c>
      <c r="AQ26" s="106">
        <v>0</v>
      </c>
      <c r="AR26" s="107">
        <v>0</v>
      </c>
      <c r="AS26" s="1"/>
    </row>
    <row r="27" spans="2:45">
      <c r="B27" s="68" t="s">
        <v>682</v>
      </c>
      <c r="C27" s="74" t="s">
        <v>720</v>
      </c>
      <c r="D27" s="56">
        <f t="shared" si="2"/>
        <v>48</v>
      </c>
      <c r="E27" s="84">
        <v>0</v>
      </c>
      <c r="F27" s="85">
        <v>0</v>
      </c>
      <c r="G27" s="85">
        <v>0</v>
      </c>
      <c r="H27" s="85">
        <v>0</v>
      </c>
      <c r="I27" s="85">
        <v>0</v>
      </c>
      <c r="J27" s="85">
        <v>0</v>
      </c>
      <c r="K27" s="85">
        <v>0</v>
      </c>
      <c r="L27" s="85">
        <v>0</v>
      </c>
      <c r="M27" s="85">
        <v>0</v>
      </c>
      <c r="N27" s="86">
        <v>0</v>
      </c>
      <c r="O27" s="87">
        <v>0</v>
      </c>
      <c r="P27" s="88">
        <v>2</v>
      </c>
      <c r="Q27" s="88">
        <v>1</v>
      </c>
      <c r="R27" s="88">
        <v>7</v>
      </c>
      <c r="S27" s="88">
        <v>8</v>
      </c>
      <c r="T27" s="88">
        <v>5</v>
      </c>
      <c r="U27" s="88">
        <v>6</v>
      </c>
      <c r="V27" s="88">
        <v>4</v>
      </c>
      <c r="W27" s="88">
        <v>5</v>
      </c>
      <c r="X27" s="89">
        <v>3</v>
      </c>
      <c r="Y27" s="90">
        <v>4</v>
      </c>
      <c r="Z27" s="91">
        <v>1</v>
      </c>
      <c r="AA27" s="91">
        <v>1</v>
      </c>
      <c r="AB27" s="91">
        <v>1</v>
      </c>
      <c r="AC27" s="91">
        <v>0</v>
      </c>
      <c r="AD27" s="91">
        <v>0</v>
      </c>
      <c r="AE27" s="91">
        <v>0</v>
      </c>
      <c r="AF27" s="91">
        <v>0</v>
      </c>
      <c r="AG27" s="91">
        <v>0</v>
      </c>
      <c r="AH27" s="92">
        <v>0</v>
      </c>
      <c r="AI27" s="93">
        <v>0</v>
      </c>
      <c r="AJ27" s="94">
        <v>0</v>
      </c>
      <c r="AK27" s="94">
        <v>0</v>
      </c>
      <c r="AL27" s="94">
        <v>0</v>
      </c>
      <c r="AM27" s="94">
        <v>0</v>
      </c>
      <c r="AN27" s="94">
        <v>0</v>
      </c>
      <c r="AO27" s="94">
        <v>0</v>
      </c>
      <c r="AP27" s="94">
        <v>0</v>
      </c>
      <c r="AQ27" s="94">
        <v>0</v>
      </c>
      <c r="AR27" s="95">
        <v>0</v>
      </c>
      <c r="AS27" s="1"/>
    </row>
    <row r="28" spans="2:45">
      <c r="B28" s="68" t="s">
        <v>683</v>
      </c>
      <c r="C28" s="74" t="s">
        <v>721</v>
      </c>
      <c r="D28" s="56">
        <f t="shared" si="2"/>
        <v>299</v>
      </c>
      <c r="E28" s="84">
        <v>0</v>
      </c>
      <c r="F28" s="85">
        <v>0</v>
      </c>
      <c r="G28" s="85">
        <v>0</v>
      </c>
      <c r="H28" s="85">
        <v>0</v>
      </c>
      <c r="I28" s="85">
        <v>0</v>
      </c>
      <c r="J28" s="85">
        <v>0</v>
      </c>
      <c r="K28" s="85">
        <v>1</v>
      </c>
      <c r="L28" s="85">
        <v>4</v>
      </c>
      <c r="M28" s="85">
        <v>6</v>
      </c>
      <c r="N28" s="86">
        <v>4</v>
      </c>
      <c r="O28" s="87">
        <v>2</v>
      </c>
      <c r="P28" s="88">
        <v>6</v>
      </c>
      <c r="Q28" s="88">
        <v>7</v>
      </c>
      <c r="R28" s="88">
        <v>6</v>
      </c>
      <c r="S28" s="88">
        <v>11</v>
      </c>
      <c r="T28" s="88">
        <v>17</v>
      </c>
      <c r="U28" s="88">
        <v>12</v>
      </c>
      <c r="V28" s="88">
        <v>19</v>
      </c>
      <c r="W28" s="88">
        <v>20</v>
      </c>
      <c r="X28" s="89">
        <v>17</v>
      </c>
      <c r="Y28" s="90">
        <v>15</v>
      </c>
      <c r="Z28" s="91">
        <v>25</v>
      </c>
      <c r="AA28" s="91">
        <v>26</v>
      </c>
      <c r="AB28" s="91">
        <v>29</v>
      </c>
      <c r="AC28" s="91">
        <v>25</v>
      </c>
      <c r="AD28" s="91">
        <v>14</v>
      </c>
      <c r="AE28" s="91">
        <v>13</v>
      </c>
      <c r="AF28" s="91">
        <v>3</v>
      </c>
      <c r="AG28" s="91">
        <v>4</v>
      </c>
      <c r="AH28" s="92">
        <v>4</v>
      </c>
      <c r="AI28" s="93">
        <v>6</v>
      </c>
      <c r="AJ28" s="94">
        <v>1</v>
      </c>
      <c r="AK28" s="94">
        <v>2</v>
      </c>
      <c r="AL28" s="94">
        <v>0</v>
      </c>
      <c r="AM28" s="94">
        <v>0</v>
      </c>
      <c r="AN28" s="94">
        <v>0</v>
      </c>
      <c r="AO28" s="94">
        <v>0</v>
      </c>
      <c r="AP28" s="94">
        <v>0</v>
      </c>
      <c r="AQ28" s="94">
        <v>0</v>
      </c>
      <c r="AR28" s="95">
        <v>0</v>
      </c>
      <c r="AS28" s="1"/>
    </row>
    <row r="29" spans="2:45">
      <c r="B29" s="68" t="s">
        <v>684</v>
      </c>
      <c r="C29" s="74" t="s">
        <v>722</v>
      </c>
      <c r="D29" s="56">
        <f t="shared" si="2"/>
        <v>2</v>
      </c>
      <c r="E29" s="84">
        <v>0</v>
      </c>
      <c r="F29" s="85">
        <v>0</v>
      </c>
      <c r="G29" s="85">
        <v>0</v>
      </c>
      <c r="H29" s="85">
        <v>0</v>
      </c>
      <c r="I29" s="85">
        <v>0</v>
      </c>
      <c r="J29" s="85">
        <v>0</v>
      </c>
      <c r="K29" s="85">
        <v>0</v>
      </c>
      <c r="L29" s="85">
        <v>0</v>
      </c>
      <c r="M29" s="85">
        <v>0</v>
      </c>
      <c r="N29" s="86">
        <v>0</v>
      </c>
      <c r="O29" s="87">
        <v>0</v>
      </c>
      <c r="P29" s="88">
        <v>0</v>
      </c>
      <c r="Q29" s="88">
        <v>0</v>
      </c>
      <c r="R29" s="88">
        <v>0</v>
      </c>
      <c r="S29" s="88">
        <v>0</v>
      </c>
      <c r="T29" s="88">
        <v>0</v>
      </c>
      <c r="U29" s="88">
        <v>0</v>
      </c>
      <c r="V29" s="88">
        <v>0</v>
      </c>
      <c r="W29" s="88">
        <v>0</v>
      </c>
      <c r="X29" s="89">
        <v>0</v>
      </c>
      <c r="Y29" s="90">
        <v>0</v>
      </c>
      <c r="Z29" s="91">
        <v>0</v>
      </c>
      <c r="AA29" s="91">
        <v>1</v>
      </c>
      <c r="AB29" s="91">
        <v>1</v>
      </c>
      <c r="AC29" s="91">
        <v>0</v>
      </c>
      <c r="AD29" s="91">
        <v>0</v>
      </c>
      <c r="AE29" s="91">
        <v>0</v>
      </c>
      <c r="AF29" s="91">
        <v>0</v>
      </c>
      <c r="AG29" s="91">
        <v>0</v>
      </c>
      <c r="AH29" s="92">
        <v>0</v>
      </c>
      <c r="AI29" s="93">
        <v>0</v>
      </c>
      <c r="AJ29" s="94">
        <v>0</v>
      </c>
      <c r="AK29" s="94">
        <v>0</v>
      </c>
      <c r="AL29" s="94">
        <v>0</v>
      </c>
      <c r="AM29" s="94">
        <v>0</v>
      </c>
      <c r="AN29" s="94">
        <v>0</v>
      </c>
      <c r="AO29" s="94">
        <v>0</v>
      </c>
      <c r="AP29" s="94">
        <v>0</v>
      </c>
      <c r="AQ29" s="94">
        <v>0</v>
      </c>
      <c r="AR29" s="95">
        <v>0</v>
      </c>
      <c r="AS29" s="1"/>
    </row>
    <row r="30" spans="2:45">
      <c r="B30" s="68" t="s">
        <v>685</v>
      </c>
      <c r="C30" s="74" t="s">
        <v>723</v>
      </c>
      <c r="D30" s="56">
        <f t="shared" si="2"/>
        <v>330</v>
      </c>
      <c r="E30" s="84">
        <v>0</v>
      </c>
      <c r="F30" s="85">
        <v>0</v>
      </c>
      <c r="G30" s="85">
        <v>0</v>
      </c>
      <c r="H30" s="85">
        <v>0</v>
      </c>
      <c r="I30" s="85">
        <v>0</v>
      </c>
      <c r="J30" s="85">
        <v>0</v>
      </c>
      <c r="K30" s="85">
        <v>2</v>
      </c>
      <c r="L30" s="85">
        <v>4</v>
      </c>
      <c r="M30" s="85">
        <v>5</v>
      </c>
      <c r="N30" s="86">
        <v>8</v>
      </c>
      <c r="O30" s="87">
        <v>14</v>
      </c>
      <c r="P30" s="88">
        <v>14</v>
      </c>
      <c r="Q30" s="88">
        <v>10</v>
      </c>
      <c r="R30" s="88">
        <v>13</v>
      </c>
      <c r="S30" s="88">
        <v>28</v>
      </c>
      <c r="T30" s="88">
        <v>25</v>
      </c>
      <c r="U30" s="88">
        <v>20</v>
      </c>
      <c r="V30" s="88">
        <v>23</v>
      </c>
      <c r="W30" s="88">
        <v>20</v>
      </c>
      <c r="X30" s="89">
        <v>27</v>
      </c>
      <c r="Y30" s="90">
        <v>25</v>
      </c>
      <c r="Z30" s="91">
        <v>22</v>
      </c>
      <c r="AA30" s="91">
        <v>25</v>
      </c>
      <c r="AB30" s="91">
        <v>16</v>
      </c>
      <c r="AC30" s="91">
        <v>6</v>
      </c>
      <c r="AD30" s="91">
        <v>7</v>
      </c>
      <c r="AE30" s="91">
        <v>5</v>
      </c>
      <c r="AF30" s="91">
        <v>2</v>
      </c>
      <c r="AG30" s="91">
        <v>1</v>
      </c>
      <c r="AH30" s="92">
        <v>3</v>
      </c>
      <c r="AI30" s="93">
        <v>3</v>
      </c>
      <c r="AJ30" s="94">
        <v>0</v>
      </c>
      <c r="AK30" s="94">
        <v>2</v>
      </c>
      <c r="AL30" s="94">
        <v>0</v>
      </c>
      <c r="AM30" s="94">
        <v>0</v>
      </c>
      <c r="AN30" s="94">
        <v>0</v>
      </c>
      <c r="AO30" s="94">
        <v>0</v>
      </c>
      <c r="AP30" s="94">
        <v>0</v>
      </c>
      <c r="AQ30" s="94">
        <v>0</v>
      </c>
      <c r="AR30" s="95">
        <v>0</v>
      </c>
      <c r="AS30" s="1"/>
    </row>
    <row r="31" spans="2:45">
      <c r="B31" s="68" t="s">
        <v>686</v>
      </c>
      <c r="C31" s="74" t="s">
        <v>724</v>
      </c>
      <c r="D31" s="56">
        <f t="shared" si="2"/>
        <v>233</v>
      </c>
      <c r="E31" s="84">
        <v>0</v>
      </c>
      <c r="F31" s="85">
        <v>0</v>
      </c>
      <c r="G31" s="85">
        <v>0</v>
      </c>
      <c r="H31" s="85">
        <v>0</v>
      </c>
      <c r="I31" s="85">
        <v>0</v>
      </c>
      <c r="J31" s="85">
        <v>0</v>
      </c>
      <c r="K31" s="85">
        <v>0</v>
      </c>
      <c r="L31" s="85">
        <v>0</v>
      </c>
      <c r="M31" s="85">
        <v>0</v>
      </c>
      <c r="N31" s="86">
        <v>0</v>
      </c>
      <c r="O31" s="87">
        <v>1</v>
      </c>
      <c r="P31" s="88">
        <v>2</v>
      </c>
      <c r="Q31" s="88">
        <v>3</v>
      </c>
      <c r="R31" s="88">
        <v>8</v>
      </c>
      <c r="S31" s="88">
        <v>11</v>
      </c>
      <c r="T31" s="88">
        <v>9</v>
      </c>
      <c r="U31" s="88">
        <v>13</v>
      </c>
      <c r="V31" s="88">
        <v>16</v>
      </c>
      <c r="W31" s="88">
        <v>16</v>
      </c>
      <c r="X31" s="89">
        <v>19</v>
      </c>
      <c r="Y31" s="90">
        <v>23</v>
      </c>
      <c r="Z31" s="91">
        <v>22</v>
      </c>
      <c r="AA31" s="91">
        <v>25</v>
      </c>
      <c r="AB31" s="91">
        <v>17</v>
      </c>
      <c r="AC31" s="91">
        <v>8</v>
      </c>
      <c r="AD31" s="91">
        <v>9</v>
      </c>
      <c r="AE31" s="91">
        <v>7</v>
      </c>
      <c r="AF31" s="91">
        <v>5</v>
      </c>
      <c r="AG31" s="91">
        <v>5</v>
      </c>
      <c r="AH31" s="92">
        <v>6</v>
      </c>
      <c r="AI31" s="93">
        <v>3</v>
      </c>
      <c r="AJ31" s="94">
        <v>2</v>
      </c>
      <c r="AK31" s="94">
        <v>1</v>
      </c>
      <c r="AL31" s="94">
        <v>2</v>
      </c>
      <c r="AM31" s="94">
        <v>0</v>
      </c>
      <c r="AN31" s="94">
        <v>0</v>
      </c>
      <c r="AO31" s="94">
        <v>0</v>
      </c>
      <c r="AP31" s="94">
        <v>0</v>
      </c>
      <c r="AQ31" s="94">
        <v>0</v>
      </c>
      <c r="AR31" s="95">
        <v>0</v>
      </c>
      <c r="AS31" s="1"/>
    </row>
    <row r="32" spans="2:45">
      <c r="B32" s="69" t="s">
        <v>687</v>
      </c>
      <c r="C32" s="75" t="s">
        <v>725</v>
      </c>
      <c r="D32" s="57">
        <f t="shared" si="2"/>
        <v>145</v>
      </c>
      <c r="E32" s="96">
        <v>0</v>
      </c>
      <c r="F32" s="97">
        <v>0</v>
      </c>
      <c r="G32" s="97">
        <v>0</v>
      </c>
      <c r="H32" s="97">
        <v>0</v>
      </c>
      <c r="I32" s="97">
        <v>0</v>
      </c>
      <c r="J32" s="97">
        <v>0</v>
      </c>
      <c r="K32" s="97">
        <v>0</v>
      </c>
      <c r="L32" s="97">
        <v>0</v>
      </c>
      <c r="M32" s="97">
        <v>0</v>
      </c>
      <c r="N32" s="98">
        <v>0</v>
      </c>
      <c r="O32" s="99">
        <v>2</v>
      </c>
      <c r="P32" s="100">
        <v>3</v>
      </c>
      <c r="Q32" s="100">
        <v>4</v>
      </c>
      <c r="R32" s="100">
        <v>9</v>
      </c>
      <c r="S32" s="100">
        <v>13</v>
      </c>
      <c r="T32" s="100">
        <v>14</v>
      </c>
      <c r="U32" s="100">
        <v>16</v>
      </c>
      <c r="V32" s="100">
        <v>13</v>
      </c>
      <c r="W32" s="100">
        <v>11</v>
      </c>
      <c r="X32" s="101">
        <v>13</v>
      </c>
      <c r="Y32" s="102">
        <v>13</v>
      </c>
      <c r="Z32" s="103">
        <v>6</v>
      </c>
      <c r="AA32" s="103">
        <v>9</v>
      </c>
      <c r="AB32" s="103">
        <v>8</v>
      </c>
      <c r="AC32" s="103">
        <v>4</v>
      </c>
      <c r="AD32" s="103">
        <v>2</v>
      </c>
      <c r="AE32" s="103">
        <v>2</v>
      </c>
      <c r="AF32" s="103">
        <v>1</v>
      </c>
      <c r="AG32" s="103">
        <v>1</v>
      </c>
      <c r="AH32" s="104">
        <v>0</v>
      </c>
      <c r="AI32" s="105">
        <v>0</v>
      </c>
      <c r="AJ32" s="106">
        <v>1</v>
      </c>
      <c r="AK32" s="106">
        <v>0</v>
      </c>
      <c r="AL32" s="106">
        <v>0</v>
      </c>
      <c r="AM32" s="106">
        <v>0</v>
      </c>
      <c r="AN32" s="106">
        <v>0</v>
      </c>
      <c r="AO32" s="106">
        <v>0</v>
      </c>
      <c r="AP32" s="106">
        <v>0</v>
      </c>
      <c r="AQ32" s="106">
        <v>0</v>
      </c>
      <c r="AR32" s="107">
        <v>0</v>
      </c>
      <c r="AS32" s="1"/>
    </row>
    <row r="33" spans="2:45">
      <c r="B33" s="68" t="s">
        <v>688</v>
      </c>
      <c r="C33" s="74" t="s">
        <v>726</v>
      </c>
      <c r="D33" s="56">
        <f t="shared" si="2"/>
        <v>131</v>
      </c>
      <c r="E33" s="84">
        <v>0</v>
      </c>
      <c r="F33" s="85">
        <v>0</v>
      </c>
      <c r="G33" s="85">
        <v>0</v>
      </c>
      <c r="H33" s="85">
        <v>0</v>
      </c>
      <c r="I33" s="85">
        <v>0</v>
      </c>
      <c r="J33" s="85">
        <v>0</v>
      </c>
      <c r="K33" s="85">
        <v>0</v>
      </c>
      <c r="L33" s="85">
        <v>0</v>
      </c>
      <c r="M33" s="85">
        <v>0</v>
      </c>
      <c r="N33" s="86">
        <v>0</v>
      </c>
      <c r="O33" s="87">
        <v>0</v>
      </c>
      <c r="P33" s="88">
        <v>1</v>
      </c>
      <c r="Q33" s="88">
        <v>7</v>
      </c>
      <c r="R33" s="88">
        <v>7</v>
      </c>
      <c r="S33" s="88">
        <v>26</v>
      </c>
      <c r="T33" s="88">
        <v>12</v>
      </c>
      <c r="U33" s="88">
        <v>9</v>
      </c>
      <c r="V33" s="88">
        <v>22</v>
      </c>
      <c r="W33" s="88">
        <v>10</v>
      </c>
      <c r="X33" s="89">
        <v>17</v>
      </c>
      <c r="Y33" s="90">
        <v>8</v>
      </c>
      <c r="Z33" s="91">
        <v>8</v>
      </c>
      <c r="AA33" s="91">
        <v>4</v>
      </c>
      <c r="AB33" s="91">
        <v>0</v>
      </c>
      <c r="AC33" s="91">
        <v>0</v>
      </c>
      <c r="AD33" s="91">
        <v>0</v>
      </c>
      <c r="AE33" s="91">
        <v>0</v>
      </c>
      <c r="AF33" s="91">
        <v>0</v>
      </c>
      <c r="AG33" s="91">
        <v>0</v>
      </c>
      <c r="AH33" s="92">
        <v>0</v>
      </c>
      <c r="AI33" s="93">
        <v>0</v>
      </c>
      <c r="AJ33" s="94">
        <v>0</v>
      </c>
      <c r="AK33" s="94">
        <v>0</v>
      </c>
      <c r="AL33" s="94">
        <v>0</v>
      </c>
      <c r="AM33" s="94">
        <v>0</v>
      </c>
      <c r="AN33" s="94">
        <v>0</v>
      </c>
      <c r="AO33" s="94">
        <v>0</v>
      </c>
      <c r="AP33" s="94">
        <v>0</v>
      </c>
      <c r="AQ33" s="94">
        <v>0</v>
      </c>
      <c r="AR33" s="95">
        <v>0</v>
      </c>
      <c r="AS33" s="1"/>
    </row>
    <row r="34" spans="2:45">
      <c r="B34" s="68" t="s">
        <v>689</v>
      </c>
      <c r="C34" s="74" t="s">
        <v>727</v>
      </c>
      <c r="D34" s="56">
        <f t="shared" si="2"/>
        <v>81</v>
      </c>
      <c r="E34" s="84">
        <v>0</v>
      </c>
      <c r="F34" s="85">
        <v>0</v>
      </c>
      <c r="G34" s="85">
        <v>0</v>
      </c>
      <c r="H34" s="85">
        <v>0</v>
      </c>
      <c r="I34" s="85">
        <v>0</v>
      </c>
      <c r="J34" s="85">
        <v>0</v>
      </c>
      <c r="K34" s="85">
        <v>0</v>
      </c>
      <c r="L34" s="85">
        <v>0</v>
      </c>
      <c r="M34" s="85">
        <v>1</v>
      </c>
      <c r="N34" s="86">
        <v>2</v>
      </c>
      <c r="O34" s="87">
        <v>4</v>
      </c>
      <c r="P34" s="88">
        <v>3</v>
      </c>
      <c r="Q34" s="88">
        <v>2</v>
      </c>
      <c r="R34" s="88">
        <v>4</v>
      </c>
      <c r="S34" s="88">
        <v>4</v>
      </c>
      <c r="T34" s="88">
        <v>8</v>
      </c>
      <c r="U34" s="88">
        <v>8</v>
      </c>
      <c r="V34" s="88">
        <v>7</v>
      </c>
      <c r="W34" s="88">
        <v>6</v>
      </c>
      <c r="X34" s="89">
        <v>6</v>
      </c>
      <c r="Y34" s="90">
        <v>6</v>
      </c>
      <c r="Z34" s="91">
        <v>5</v>
      </c>
      <c r="AA34" s="91">
        <v>0</v>
      </c>
      <c r="AB34" s="91">
        <v>2</v>
      </c>
      <c r="AC34" s="91">
        <v>5</v>
      </c>
      <c r="AD34" s="91">
        <v>2</v>
      </c>
      <c r="AE34" s="91">
        <v>0</v>
      </c>
      <c r="AF34" s="91">
        <v>1</v>
      </c>
      <c r="AG34" s="91">
        <v>0</v>
      </c>
      <c r="AH34" s="92">
        <v>3</v>
      </c>
      <c r="AI34" s="93">
        <v>1</v>
      </c>
      <c r="AJ34" s="94">
        <v>1</v>
      </c>
      <c r="AK34" s="94">
        <v>0</v>
      </c>
      <c r="AL34" s="94">
        <v>0</v>
      </c>
      <c r="AM34" s="94">
        <v>0</v>
      </c>
      <c r="AN34" s="94">
        <v>0</v>
      </c>
      <c r="AO34" s="94">
        <v>0</v>
      </c>
      <c r="AP34" s="94">
        <v>0</v>
      </c>
      <c r="AQ34" s="94">
        <v>0</v>
      </c>
      <c r="AR34" s="95">
        <v>0</v>
      </c>
      <c r="AS34" s="1"/>
    </row>
    <row r="35" spans="2:45">
      <c r="B35" s="68" t="s">
        <v>690</v>
      </c>
      <c r="C35" s="74" t="s">
        <v>728</v>
      </c>
      <c r="D35" s="56">
        <f t="shared" si="2"/>
        <v>121</v>
      </c>
      <c r="E35" s="84">
        <v>0</v>
      </c>
      <c r="F35" s="85">
        <v>0</v>
      </c>
      <c r="G35" s="85">
        <v>0</v>
      </c>
      <c r="H35" s="85">
        <v>0</v>
      </c>
      <c r="I35" s="85">
        <v>0</v>
      </c>
      <c r="J35" s="85">
        <v>0</v>
      </c>
      <c r="K35" s="85">
        <v>0</v>
      </c>
      <c r="L35" s="85">
        <v>0</v>
      </c>
      <c r="M35" s="85">
        <v>0</v>
      </c>
      <c r="N35" s="86">
        <v>0</v>
      </c>
      <c r="O35" s="87">
        <v>0</v>
      </c>
      <c r="P35" s="88">
        <v>3</v>
      </c>
      <c r="Q35" s="88">
        <v>2</v>
      </c>
      <c r="R35" s="88">
        <v>7</v>
      </c>
      <c r="S35" s="88">
        <v>11</v>
      </c>
      <c r="T35" s="88">
        <v>12</v>
      </c>
      <c r="U35" s="88">
        <v>9</v>
      </c>
      <c r="V35" s="88">
        <v>4</v>
      </c>
      <c r="W35" s="88">
        <v>21</v>
      </c>
      <c r="X35" s="89">
        <v>12</v>
      </c>
      <c r="Y35" s="90">
        <v>22</v>
      </c>
      <c r="Z35" s="91">
        <v>11</v>
      </c>
      <c r="AA35" s="91">
        <v>5</v>
      </c>
      <c r="AB35" s="91">
        <v>2</v>
      </c>
      <c r="AC35" s="91">
        <v>0</v>
      </c>
      <c r="AD35" s="91">
        <v>0</v>
      </c>
      <c r="AE35" s="91">
        <v>0</v>
      </c>
      <c r="AF35" s="91">
        <v>0</v>
      </c>
      <c r="AG35" s="91">
        <v>0</v>
      </c>
      <c r="AH35" s="92">
        <v>0</v>
      </c>
      <c r="AI35" s="93">
        <v>0</v>
      </c>
      <c r="AJ35" s="94">
        <v>0</v>
      </c>
      <c r="AK35" s="94">
        <v>0</v>
      </c>
      <c r="AL35" s="94">
        <v>0</v>
      </c>
      <c r="AM35" s="94">
        <v>0</v>
      </c>
      <c r="AN35" s="94">
        <v>0</v>
      </c>
      <c r="AO35" s="94">
        <v>0</v>
      </c>
      <c r="AP35" s="94">
        <v>0</v>
      </c>
      <c r="AQ35" s="94">
        <v>0</v>
      </c>
      <c r="AR35" s="95">
        <v>0</v>
      </c>
      <c r="AS35" s="1"/>
    </row>
    <row r="36" spans="2:45">
      <c r="B36" s="68" t="s">
        <v>691</v>
      </c>
      <c r="C36" s="74" t="s">
        <v>729</v>
      </c>
      <c r="D36" s="56">
        <f t="shared" si="2"/>
        <v>279</v>
      </c>
      <c r="E36" s="84">
        <v>0</v>
      </c>
      <c r="F36" s="85">
        <v>0</v>
      </c>
      <c r="G36" s="85">
        <v>0</v>
      </c>
      <c r="H36" s="85">
        <v>0</v>
      </c>
      <c r="I36" s="85">
        <v>0</v>
      </c>
      <c r="J36" s="85">
        <v>0</v>
      </c>
      <c r="K36" s="85">
        <v>0</v>
      </c>
      <c r="L36" s="85">
        <v>0</v>
      </c>
      <c r="M36" s="85">
        <v>0</v>
      </c>
      <c r="N36" s="86">
        <v>0</v>
      </c>
      <c r="O36" s="87">
        <v>2</v>
      </c>
      <c r="P36" s="88">
        <v>3</v>
      </c>
      <c r="Q36" s="88">
        <v>9</v>
      </c>
      <c r="R36" s="88">
        <v>5</v>
      </c>
      <c r="S36" s="88">
        <v>20</v>
      </c>
      <c r="T36" s="88">
        <v>18</v>
      </c>
      <c r="U36" s="88">
        <v>17</v>
      </c>
      <c r="V36" s="88">
        <v>24</v>
      </c>
      <c r="W36" s="88">
        <v>30</v>
      </c>
      <c r="X36" s="89">
        <v>42</v>
      </c>
      <c r="Y36" s="90">
        <v>48</v>
      </c>
      <c r="Z36" s="91">
        <v>20</v>
      </c>
      <c r="AA36" s="91">
        <v>14</v>
      </c>
      <c r="AB36" s="91">
        <v>16</v>
      </c>
      <c r="AC36" s="91">
        <v>10</v>
      </c>
      <c r="AD36" s="91">
        <v>1</v>
      </c>
      <c r="AE36" s="91">
        <v>0</v>
      </c>
      <c r="AF36" s="91">
        <v>0</v>
      </c>
      <c r="AG36" s="91">
        <v>0</v>
      </c>
      <c r="AH36" s="92">
        <v>0</v>
      </c>
      <c r="AI36" s="93">
        <v>0</v>
      </c>
      <c r="AJ36" s="94">
        <v>0</v>
      </c>
      <c r="AK36" s="94">
        <v>0</v>
      </c>
      <c r="AL36" s="94">
        <v>0</v>
      </c>
      <c r="AM36" s="94">
        <v>0</v>
      </c>
      <c r="AN36" s="94">
        <v>0</v>
      </c>
      <c r="AO36" s="94">
        <v>0</v>
      </c>
      <c r="AP36" s="94">
        <v>0</v>
      </c>
      <c r="AQ36" s="94">
        <v>0</v>
      </c>
      <c r="AR36" s="95">
        <v>0</v>
      </c>
      <c r="AS36" s="1"/>
    </row>
    <row r="37" spans="2:45">
      <c r="B37" s="68" t="s">
        <v>693</v>
      </c>
      <c r="C37" s="74" t="s">
        <v>730</v>
      </c>
      <c r="D37" s="56">
        <f t="shared" si="2"/>
        <v>78</v>
      </c>
      <c r="E37" s="84">
        <v>0</v>
      </c>
      <c r="F37" s="85">
        <v>0</v>
      </c>
      <c r="G37" s="85">
        <v>0</v>
      </c>
      <c r="H37" s="85">
        <v>0</v>
      </c>
      <c r="I37" s="85">
        <v>0</v>
      </c>
      <c r="J37" s="85">
        <v>0</v>
      </c>
      <c r="K37" s="85">
        <v>0</v>
      </c>
      <c r="L37" s="85">
        <v>0</v>
      </c>
      <c r="M37" s="85">
        <v>0</v>
      </c>
      <c r="N37" s="86">
        <v>0</v>
      </c>
      <c r="O37" s="87">
        <v>0</v>
      </c>
      <c r="P37" s="88">
        <v>2</v>
      </c>
      <c r="Q37" s="88">
        <v>2</v>
      </c>
      <c r="R37" s="88">
        <v>5</v>
      </c>
      <c r="S37" s="88">
        <v>6</v>
      </c>
      <c r="T37" s="88">
        <v>6</v>
      </c>
      <c r="U37" s="88">
        <v>11</v>
      </c>
      <c r="V37" s="88">
        <v>13</v>
      </c>
      <c r="W37" s="88">
        <v>16</v>
      </c>
      <c r="X37" s="89">
        <v>10</v>
      </c>
      <c r="Y37" s="90">
        <v>7</v>
      </c>
      <c r="Z37" s="91">
        <v>0</v>
      </c>
      <c r="AA37" s="91">
        <v>0</v>
      </c>
      <c r="AB37" s="91">
        <v>0</v>
      </c>
      <c r="AC37" s="91">
        <v>0</v>
      </c>
      <c r="AD37" s="91">
        <v>0</v>
      </c>
      <c r="AE37" s="91">
        <v>0</v>
      </c>
      <c r="AF37" s="91">
        <v>0</v>
      </c>
      <c r="AG37" s="91">
        <v>0</v>
      </c>
      <c r="AH37" s="92">
        <v>0</v>
      </c>
      <c r="AI37" s="93">
        <v>0</v>
      </c>
      <c r="AJ37" s="94">
        <v>0</v>
      </c>
      <c r="AK37" s="94">
        <v>0</v>
      </c>
      <c r="AL37" s="94">
        <v>0</v>
      </c>
      <c r="AM37" s="94">
        <v>0</v>
      </c>
      <c r="AN37" s="94">
        <v>0</v>
      </c>
      <c r="AO37" s="94">
        <v>0</v>
      </c>
      <c r="AP37" s="94">
        <v>0</v>
      </c>
      <c r="AQ37" s="94">
        <v>0</v>
      </c>
      <c r="AR37" s="95">
        <v>0</v>
      </c>
      <c r="AS37" s="1"/>
    </row>
    <row r="38" spans="2:45">
      <c r="B38" s="69" t="s">
        <v>694</v>
      </c>
      <c r="C38" s="75" t="s">
        <v>731</v>
      </c>
      <c r="D38" s="57">
        <f t="shared" si="2"/>
        <v>17</v>
      </c>
      <c r="E38" s="96">
        <v>0</v>
      </c>
      <c r="F38" s="97">
        <v>0</v>
      </c>
      <c r="G38" s="97">
        <v>0</v>
      </c>
      <c r="H38" s="97">
        <v>0</v>
      </c>
      <c r="I38" s="97">
        <v>0</v>
      </c>
      <c r="J38" s="97">
        <v>0</v>
      </c>
      <c r="K38" s="97">
        <v>0</v>
      </c>
      <c r="L38" s="97">
        <v>0</v>
      </c>
      <c r="M38" s="97">
        <v>0</v>
      </c>
      <c r="N38" s="98">
        <v>0</v>
      </c>
      <c r="O38" s="99">
        <v>0</v>
      </c>
      <c r="P38" s="100">
        <v>0</v>
      </c>
      <c r="Q38" s="100">
        <v>1</v>
      </c>
      <c r="R38" s="100">
        <v>1</v>
      </c>
      <c r="S38" s="100">
        <v>0</v>
      </c>
      <c r="T38" s="100">
        <v>0</v>
      </c>
      <c r="U38" s="100">
        <v>2</v>
      </c>
      <c r="V38" s="100">
        <v>0</v>
      </c>
      <c r="W38" s="100">
        <v>1</v>
      </c>
      <c r="X38" s="101">
        <v>1</v>
      </c>
      <c r="Y38" s="102">
        <v>4</v>
      </c>
      <c r="Z38" s="103">
        <v>1</v>
      </c>
      <c r="AA38" s="103">
        <v>3</v>
      </c>
      <c r="AB38" s="103">
        <v>1</v>
      </c>
      <c r="AC38" s="103">
        <v>0</v>
      </c>
      <c r="AD38" s="103">
        <v>0</v>
      </c>
      <c r="AE38" s="103">
        <v>0</v>
      </c>
      <c r="AF38" s="103">
        <v>0</v>
      </c>
      <c r="AG38" s="103">
        <v>0</v>
      </c>
      <c r="AH38" s="104">
        <v>1</v>
      </c>
      <c r="AI38" s="105">
        <v>0</v>
      </c>
      <c r="AJ38" s="106">
        <v>1</v>
      </c>
      <c r="AK38" s="106">
        <v>0</v>
      </c>
      <c r="AL38" s="106">
        <v>0</v>
      </c>
      <c r="AM38" s="106">
        <v>0</v>
      </c>
      <c r="AN38" s="106">
        <v>0</v>
      </c>
      <c r="AO38" s="106">
        <v>0</v>
      </c>
      <c r="AP38" s="106">
        <v>0</v>
      </c>
      <c r="AQ38" s="106">
        <v>0</v>
      </c>
      <c r="AR38" s="107">
        <v>0</v>
      </c>
      <c r="AS38" s="1"/>
    </row>
    <row r="39" spans="2:45">
      <c r="B39" s="68" t="s">
        <v>695</v>
      </c>
      <c r="C39" s="74" t="s">
        <v>732</v>
      </c>
      <c r="D39" s="56">
        <f t="shared" si="2"/>
        <v>332</v>
      </c>
      <c r="E39" s="84">
        <v>0</v>
      </c>
      <c r="F39" s="85">
        <v>0</v>
      </c>
      <c r="G39" s="85">
        <v>0</v>
      </c>
      <c r="H39" s="85">
        <v>0</v>
      </c>
      <c r="I39" s="85">
        <v>0</v>
      </c>
      <c r="J39" s="85">
        <v>0</v>
      </c>
      <c r="K39" s="85">
        <v>0</v>
      </c>
      <c r="L39" s="85">
        <v>0</v>
      </c>
      <c r="M39" s="85">
        <v>4</v>
      </c>
      <c r="N39" s="86">
        <v>6</v>
      </c>
      <c r="O39" s="87">
        <v>10</v>
      </c>
      <c r="P39" s="88">
        <v>14</v>
      </c>
      <c r="Q39" s="88">
        <v>13</v>
      </c>
      <c r="R39" s="88">
        <v>15</v>
      </c>
      <c r="S39" s="88">
        <v>19</v>
      </c>
      <c r="T39" s="88">
        <v>16</v>
      </c>
      <c r="U39" s="88">
        <v>13</v>
      </c>
      <c r="V39" s="88">
        <v>20</v>
      </c>
      <c r="W39" s="88">
        <v>20</v>
      </c>
      <c r="X39" s="89">
        <v>25</v>
      </c>
      <c r="Y39" s="90">
        <v>25</v>
      </c>
      <c r="Z39" s="91">
        <v>27</v>
      </c>
      <c r="AA39" s="91">
        <v>30</v>
      </c>
      <c r="AB39" s="91">
        <v>20</v>
      </c>
      <c r="AC39" s="91">
        <v>18</v>
      </c>
      <c r="AD39" s="91">
        <v>8</v>
      </c>
      <c r="AE39" s="91">
        <v>7</v>
      </c>
      <c r="AF39" s="91">
        <v>3</v>
      </c>
      <c r="AG39" s="91">
        <v>4</v>
      </c>
      <c r="AH39" s="92">
        <v>6</v>
      </c>
      <c r="AI39" s="93">
        <v>3</v>
      </c>
      <c r="AJ39" s="94">
        <v>3</v>
      </c>
      <c r="AK39" s="94">
        <v>3</v>
      </c>
      <c r="AL39" s="94">
        <v>0</v>
      </c>
      <c r="AM39" s="94">
        <v>0</v>
      </c>
      <c r="AN39" s="94">
        <v>0</v>
      </c>
      <c r="AO39" s="94">
        <v>0</v>
      </c>
      <c r="AP39" s="94">
        <v>0</v>
      </c>
      <c r="AQ39" s="94">
        <v>0</v>
      </c>
      <c r="AR39" s="95">
        <v>0</v>
      </c>
      <c r="AS39" s="1"/>
    </row>
    <row r="40" spans="2:45">
      <c r="B40" s="68" t="s">
        <v>696</v>
      </c>
      <c r="C40" s="74" t="s">
        <v>733</v>
      </c>
      <c r="D40" s="56">
        <f t="shared" si="2"/>
        <v>19</v>
      </c>
      <c r="E40" s="84">
        <v>0</v>
      </c>
      <c r="F40" s="85">
        <v>0</v>
      </c>
      <c r="G40" s="85">
        <v>0</v>
      </c>
      <c r="H40" s="85">
        <v>0</v>
      </c>
      <c r="I40" s="85">
        <v>0</v>
      </c>
      <c r="J40" s="85">
        <v>0</v>
      </c>
      <c r="K40" s="85">
        <v>0</v>
      </c>
      <c r="L40" s="85">
        <v>0</v>
      </c>
      <c r="M40" s="85">
        <v>0</v>
      </c>
      <c r="N40" s="86">
        <v>1</v>
      </c>
      <c r="O40" s="87">
        <v>2</v>
      </c>
      <c r="P40" s="88">
        <v>5</v>
      </c>
      <c r="Q40" s="88">
        <v>7</v>
      </c>
      <c r="R40" s="88">
        <v>4</v>
      </c>
      <c r="S40" s="88">
        <v>0</v>
      </c>
      <c r="T40" s="88">
        <v>0</v>
      </c>
      <c r="U40" s="88">
        <v>0</v>
      </c>
      <c r="V40" s="88">
        <v>0</v>
      </c>
      <c r="W40" s="88">
        <v>0</v>
      </c>
      <c r="X40" s="89">
        <v>0</v>
      </c>
      <c r="Y40" s="90">
        <v>0</v>
      </c>
      <c r="Z40" s="91">
        <v>0</v>
      </c>
      <c r="AA40" s="91">
        <v>0</v>
      </c>
      <c r="AB40" s="91">
        <v>0</v>
      </c>
      <c r="AC40" s="91">
        <v>0</v>
      </c>
      <c r="AD40" s="91">
        <v>0</v>
      </c>
      <c r="AE40" s="91">
        <v>0</v>
      </c>
      <c r="AF40" s="91">
        <v>0</v>
      </c>
      <c r="AG40" s="91">
        <v>0</v>
      </c>
      <c r="AH40" s="92">
        <v>0</v>
      </c>
      <c r="AI40" s="93">
        <v>0</v>
      </c>
      <c r="AJ40" s="94">
        <v>0</v>
      </c>
      <c r="AK40" s="94">
        <v>0</v>
      </c>
      <c r="AL40" s="94">
        <v>0</v>
      </c>
      <c r="AM40" s="94">
        <v>0</v>
      </c>
      <c r="AN40" s="94">
        <v>0</v>
      </c>
      <c r="AO40" s="94">
        <v>0</v>
      </c>
      <c r="AP40" s="94">
        <v>0</v>
      </c>
      <c r="AQ40" s="94">
        <v>0</v>
      </c>
      <c r="AR40" s="95">
        <v>0</v>
      </c>
      <c r="AS40" s="1"/>
    </row>
    <row r="41" spans="2:45">
      <c r="B41" s="68" t="s">
        <v>697</v>
      </c>
      <c r="C41" s="74" t="s">
        <v>734</v>
      </c>
      <c r="D41" s="56">
        <f t="shared" si="2"/>
        <v>30</v>
      </c>
      <c r="E41" s="84">
        <v>0</v>
      </c>
      <c r="F41" s="85">
        <v>0</v>
      </c>
      <c r="G41" s="85">
        <v>0</v>
      </c>
      <c r="H41" s="85">
        <v>0</v>
      </c>
      <c r="I41" s="85">
        <v>0</v>
      </c>
      <c r="J41" s="85">
        <v>0</v>
      </c>
      <c r="K41" s="85">
        <v>0</v>
      </c>
      <c r="L41" s="85">
        <v>0</v>
      </c>
      <c r="M41" s="85">
        <v>0</v>
      </c>
      <c r="N41" s="86">
        <v>0</v>
      </c>
      <c r="O41" s="87">
        <v>0</v>
      </c>
      <c r="P41" s="88">
        <v>0</v>
      </c>
      <c r="Q41" s="88">
        <v>0</v>
      </c>
      <c r="R41" s="88">
        <v>0</v>
      </c>
      <c r="S41" s="88">
        <v>0</v>
      </c>
      <c r="T41" s="88">
        <v>1</v>
      </c>
      <c r="U41" s="88">
        <v>19</v>
      </c>
      <c r="V41" s="88">
        <v>9</v>
      </c>
      <c r="W41" s="88">
        <v>0</v>
      </c>
      <c r="X41" s="89">
        <v>1</v>
      </c>
      <c r="Y41" s="90">
        <v>0</v>
      </c>
      <c r="Z41" s="91">
        <v>0</v>
      </c>
      <c r="AA41" s="91">
        <v>0</v>
      </c>
      <c r="AB41" s="91">
        <v>0</v>
      </c>
      <c r="AC41" s="91">
        <v>0</v>
      </c>
      <c r="AD41" s="91">
        <v>0</v>
      </c>
      <c r="AE41" s="91">
        <v>0</v>
      </c>
      <c r="AF41" s="91">
        <v>0</v>
      </c>
      <c r="AG41" s="91">
        <v>0</v>
      </c>
      <c r="AH41" s="92">
        <v>0</v>
      </c>
      <c r="AI41" s="93">
        <v>0</v>
      </c>
      <c r="AJ41" s="94">
        <v>0</v>
      </c>
      <c r="AK41" s="94">
        <v>0</v>
      </c>
      <c r="AL41" s="94">
        <v>0</v>
      </c>
      <c r="AM41" s="94">
        <v>0</v>
      </c>
      <c r="AN41" s="94">
        <v>0</v>
      </c>
      <c r="AO41" s="94">
        <v>0</v>
      </c>
      <c r="AP41" s="94">
        <v>0</v>
      </c>
      <c r="AQ41" s="94">
        <v>0</v>
      </c>
      <c r="AR41" s="95">
        <v>0</v>
      </c>
      <c r="AS41" s="1"/>
    </row>
    <row r="42" spans="2:45">
      <c r="B42" s="68" t="s">
        <v>698</v>
      </c>
      <c r="C42" s="74" t="s">
        <v>735</v>
      </c>
      <c r="D42" s="56">
        <f t="shared" si="2"/>
        <v>25</v>
      </c>
      <c r="E42" s="84">
        <v>0</v>
      </c>
      <c r="F42" s="85">
        <v>0</v>
      </c>
      <c r="G42" s="85">
        <v>0</v>
      </c>
      <c r="H42" s="85">
        <v>0</v>
      </c>
      <c r="I42" s="85">
        <v>0</v>
      </c>
      <c r="J42" s="85">
        <v>0</v>
      </c>
      <c r="K42" s="85">
        <v>0</v>
      </c>
      <c r="L42" s="85">
        <v>0</v>
      </c>
      <c r="M42" s="85">
        <v>0</v>
      </c>
      <c r="N42" s="86">
        <v>0</v>
      </c>
      <c r="O42" s="87">
        <v>0</v>
      </c>
      <c r="P42" s="88">
        <v>0</v>
      </c>
      <c r="Q42" s="88">
        <v>2</v>
      </c>
      <c r="R42" s="88">
        <v>6</v>
      </c>
      <c r="S42" s="88">
        <v>8</v>
      </c>
      <c r="T42" s="88">
        <v>7</v>
      </c>
      <c r="U42" s="88">
        <v>2</v>
      </c>
      <c r="V42" s="88">
        <v>0</v>
      </c>
      <c r="W42" s="88">
        <v>0</v>
      </c>
      <c r="X42" s="89">
        <v>0</v>
      </c>
      <c r="Y42" s="90">
        <v>0</v>
      </c>
      <c r="Z42" s="91">
        <v>0</v>
      </c>
      <c r="AA42" s="91">
        <v>0</v>
      </c>
      <c r="AB42" s="91">
        <v>0</v>
      </c>
      <c r="AC42" s="91">
        <v>0</v>
      </c>
      <c r="AD42" s="91">
        <v>0</v>
      </c>
      <c r="AE42" s="91">
        <v>0</v>
      </c>
      <c r="AF42" s="91">
        <v>0</v>
      </c>
      <c r="AG42" s="91">
        <v>0</v>
      </c>
      <c r="AH42" s="92">
        <v>0</v>
      </c>
      <c r="AI42" s="93">
        <v>0</v>
      </c>
      <c r="AJ42" s="94">
        <v>0</v>
      </c>
      <c r="AK42" s="94">
        <v>0</v>
      </c>
      <c r="AL42" s="94">
        <v>0</v>
      </c>
      <c r="AM42" s="94">
        <v>0</v>
      </c>
      <c r="AN42" s="94">
        <v>0</v>
      </c>
      <c r="AO42" s="94">
        <v>0</v>
      </c>
      <c r="AP42" s="94">
        <v>0</v>
      </c>
      <c r="AQ42" s="94">
        <v>0</v>
      </c>
      <c r="AR42" s="95">
        <v>0</v>
      </c>
      <c r="AS42" s="1"/>
    </row>
    <row r="43" spans="2:45" ht="13.5" thickBot="1">
      <c r="B43" s="68" t="s">
        <v>699</v>
      </c>
      <c r="C43" s="74" t="s">
        <v>736</v>
      </c>
      <c r="D43" s="56">
        <f t="shared" si="2"/>
        <v>1</v>
      </c>
      <c r="E43" s="84">
        <v>0</v>
      </c>
      <c r="F43" s="85">
        <v>0</v>
      </c>
      <c r="G43" s="85">
        <v>0</v>
      </c>
      <c r="H43" s="85">
        <v>0</v>
      </c>
      <c r="I43" s="85">
        <v>0</v>
      </c>
      <c r="J43" s="85">
        <v>0</v>
      </c>
      <c r="K43" s="85">
        <v>0</v>
      </c>
      <c r="L43" s="85">
        <v>0</v>
      </c>
      <c r="M43" s="85">
        <v>0</v>
      </c>
      <c r="N43" s="86">
        <v>0</v>
      </c>
      <c r="O43" s="87">
        <v>0</v>
      </c>
      <c r="P43" s="88">
        <v>0</v>
      </c>
      <c r="Q43" s="88">
        <v>0</v>
      </c>
      <c r="R43" s="88">
        <v>0</v>
      </c>
      <c r="S43" s="88">
        <v>0</v>
      </c>
      <c r="T43" s="88">
        <v>0</v>
      </c>
      <c r="U43" s="88">
        <v>0</v>
      </c>
      <c r="V43" s="88">
        <v>0</v>
      </c>
      <c r="W43" s="88">
        <v>0</v>
      </c>
      <c r="X43" s="89">
        <v>0</v>
      </c>
      <c r="Y43" s="90">
        <v>0</v>
      </c>
      <c r="Z43" s="91">
        <v>0</v>
      </c>
      <c r="AA43" s="91">
        <v>0</v>
      </c>
      <c r="AB43" s="91">
        <v>0</v>
      </c>
      <c r="AC43" s="91">
        <v>0</v>
      </c>
      <c r="AD43" s="91">
        <v>0</v>
      </c>
      <c r="AE43" s="91">
        <v>0</v>
      </c>
      <c r="AF43" s="91">
        <v>0</v>
      </c>
      <c r="AG43" s="91">
        <v>1</v>
      </c>
      <c r="AH43" s="92">
        <v>0</v>
      </c>
      <c r="AI43" s="93">
        <v>0</v>
      </c>
      <c r="AJ43" s="94">
        <v>0</v>
      </c>
      <c r="AK43" s="94">
        <v>0</v>
      </c>
      <c r="AL43" s="94">
        <v>0</v>
      </c>
      <c r="AM43" s="94">
        <v>0</v>
      </c>
      <c r="AN43" s="94">
        <v>0</v>
      </c>
      <c r="AO43" s="94">
        <v>0</v>
      </c>
      <c r="AP43" s="94">
        <v>0</v>
      </c>
      <c r="AQ43" s="94">
        <v>0</v>
      </c>
      <c r="AR43" s="95">
        <v>0</v>
      </c>
      <c r="AS43" s="1"/>
    </row>
    <row r="44" spans="2:45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</row>
  </sheetData>
  <hyperlinks>
    <hyperlink ref="B6:AR6" r:id="rId1" display="http://www.teoalida.com/database/dlgitalcameras/"/>
    <hyperlink ref="B6" r:id="rId2" display="http://www.teoalida.com/database/phones/"/>
    <hyperlink ref="B6:D6" r:id="rId3" display="http://www.teoalida.com/database/digitalcameras/"/>
    <hyperlink ref="D6" r:id="rId4" display="http://www.teoalida.com/database/digitalcameras/"/>
    <hyperlink ref="AL6" r:id="rId5" display="http://www.teoalida.com/database/dlgitalcameras/"/>
    <hyperlink ref="AM6" r:id="rId6" display="http://www.teoalida.com/database/dlgitalcameras/"/>
    <hyperlink ref="AN6" r:id="rId7" display="http://www.teoalida.com/database/dlgitalcameras/"/>
    <hyperlink ref="AO6" r:id="rId8" display="http://www.teoalida.com/database/dlgitalcameras/"/>
    <hyperlink ref="AP6" r:id="rId9" display="http://www.teoalida.com/database/dlgitalcameras/"/>
    <hyperlink ref="AQ6" r:id="rId10" display="http://www.teoalida.com/database/dlgitalcameras/"/>
  </hyperlinks>
  <pageMargins left="0.75" right="0.75" top="1" bottom="1" header="0.5" footer="0.5"/>
  <pageSetup orientation="portrait" horizontalDpi="1200" verticalDpi="1200" r:id="rId1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B2:C17"/>
  <sheetViews>
    <sheetView workbookViewId="0"/>
  </sheetViews>
  <sheetFormatPr defaultColWidth="2.7109375" defaultRowHeight="12.75"/>
  <cols>
    <col min="2" max="2" width="14.7109375" customWidth="1"/>
    <col min="3" max="3" width="10.7109375" customWidth="1"/>
  </cols>
  <sheetData>
    <row r="2" spans="2:3" ht="18">
      <c r="B2" s="25" t="s">
        <v>739</v>
      </c>
    </row>
    <row r="3" spans="2:3" ht="13.5" thickBot="1"/>
    <row r="4" spans="2:3">
      <c r="B4" s="21" t="s">
        <v>739</v>
      </c>
      <c r="C4" s="22"/>
    </row>
    <row r="5" spans="2:3" ht="13.5" thickBot="1">
      <c r="B5" s="19" t="s">
        <v>700</v>
      </c>
      <c r="C5" s="20" t="s">
        <v>738</v>
      </c>
    </row>
    <row r="6" spans="2:3">
      <c r="B6" s="47">
        <v>43117</v>
      </c>
      <c r="C6" s="18">
        <v>3679</v>
      </c>
    </row>
    <row r="7" spans="2:3">
      <c r="B7" s="47">
        <v>43466</v>
      </c>
      <c r="C7" s="18">
        <v>3705</v>
      </c>
    </row>
    <row r="8" spans="2:3">
      <c r="B8" s="47">
        <v>43831</v>
      </c>
      <c r="C8" s="18">
        <v>3744</v>
      </c>
    </row>
    <row r="9" spans="2:3">
      <c r="B9" s="47">
        <v>44044</v>
      </c>
      <c r="C9" s="18">
        <v>3756</v>
      </c>
    </row>
    <row r="10" spans="2:3">
      <c r="B10" s="47">
        <v>44228</v>
      </c>
      <c r="C10" s="18">
        <v>3766</v>
      </c>
    </row>
    <row r="11" spans="2:3">
      <c r="B11" s="47">
        <v>44501</v>
      </c>
      <c r="C11" s="18">
        <v>3782</v>
      </c>
    </row>
    <row r="12" spans="2:3">
      <c r="B12" s="47">
        <v>44632</v>
      </c>
      <c r="C12" s="18">
        <v>3784</v>
      </c>
    </row>
    <row r="13" spans="2:3">
      <c r="B13" s="47">
        <v>45038</v>
      </c>
      <c r="C13" s="18">
        <v>3798</v>
      </c>
    </row>
    <row r="14" spans="2:3">
      <c r="B14" s="47">
        <v>45292</v>
      </c>
      <c r="C14" s="18">
        <v>3802</v>
      </c>
    </row>
    <row r="15" spans="2:3">
      <c r="B15" s="47"/>
      <c r="C15" s="18"/>
    </row>
    <row r="16" spans="2:3" ht="13.5" thickBot="1">
      <c r="B16" s="47"/>
      <c r="C16" s="18"/>
    </row>
    <row r="17" spans="2:3">
      <c r="B17" s="2"/>
      <c r="C17" s="2"/>
    </row>
  </sheetData>
  <pageMargins left="0.75" right="0.75" top="1" bottom="1" header="0.5" footer="0.5"/>
  <pageSetup orientation="portrait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Database</vt:lpstr>
      <vt:lpstr>Statistics</vt:lpstr>
      <vt:lpstr>Updates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Digital Cameras Database - www.teoalida.com</dc:title>
  <dc:creator>Teoalida</dc:creator>
  <cp:lastModifiedBy>Teoalida</cp:lastModifiedBy>
  <dcterms:created xsi:type="dcterms:W3CDTF">2023-04-22T17:29:37Z</dcterms:created>
  <dcterms:modified xsi:type="dcterms:W3CDTF">2024-01-04T14:59:25Z</dcterms:modified>
</cp:coreProperties>
</file>