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Database" sheetId="1" r:id="rId1"/>
    <sheet name="Statistics" sheetId="2" r:id="rId2"/>
  </sheets>
  <definedNames>
    <definedName name="_xlnm._FilterDatabase" localSheetId="0" hidden="1">Database!$B$6:$AG$100</definedName>
    <definedName name="_xlnm._FilterDatabase" localSheetId="1" hidden="1">Statistics!$B$4:$F$128</definedName>
  </definedNames>
  <calcPr calcId="125725"/>
</workbook>
</file>

<file path=xl/calcChain.xml><?xml version="1.0" encoding="utf-8"?>
<calcChain xmlns="http://schemas.openxmlformats.org/spreadsheetml/2006/main">
  <c r="E3" i="2"/>
  <c r="B3"/>
  <c r="AF4" i="1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B5" s="1"/>
  <c r="Y5" l="1"/>
  <c r="G5"/>
  <c r="E5"/>
  <c r="AF5"/>
  <c r="AB5"/>
  <c r="AA5"/>
  <c r="X5"/>
  <c r="O5"/>
  <c r="M5"/>
  <c r="I5"/>
  <c r="P5"/>
  <c r="Q5"/>
  <c r="S5"/>
  <c r="R5"/>
  <c r="N5"/>
  <c r="L5"/>
  <c r="K5"/>
  <c r="J5"/>
  <c r="H5"/>
  <c r="C5"/>
  <c r="AE5"/>
  <c r="AD5"/>
  <c r="AC5"/>
  <c r="Z5"/>
  <c r="W5"/>
  <c r="V5"/>
  <c r="U5"/>
  <c r="T5"/>
  <c r="F5"/>
  <c r="D5"/>
  <c r="C3" i="2" l="1"/>
  <c r="F3"/>
</calcChain>
</file>

<file path=xl/sharedStrings.xml><?xml version="1.0" encoding="utf-8"?>
<sst xmlns="http://schemas.openxmlformats.org/spreadsheetml/2006/main" count="2078" uniqueCount="894">
  <si>
    <t>Image URL</t>
  </si>
  <si>
    <t>Manufacturer</t>
  </si>
  <si>
    <t>Model</t>
  </si>
  <si>
    <t>Years</t>
  </si>
  <si>
    <t>Engine size</t>
  </si>
  <si>
    <t>Cylinders</t>
  </si>
  <si>
    <t>hp/kW</t>
  </si>
  <si>
    <t>Vehicle weight (kg)</t>
  </si>
  <si>
    <t>Seat height (mm)</t>
  </si>
  <si>
    <t>Valve clearance (intake)</t>
  </si>
  <si>
    <t>Valve clearance (exhaust)</t>
  </si>
  <si>
    <t>Engine idle speed</t>
  </si>
  <si>
    <t>Carburettor air screw</t>
  </si>
  <si>
    <t>Tyre pressure (front)</t>
  </si>
  <si>
    <t>Tyre pressure (rear)</t>
  </si>
  <si>
    <t>Spark plug 1</t>
  </si>
  <si>
    <t>Spark plug 2</t>
  </si>
  <si>
    <t>Electrode gap</t>
  </si>
  <si>
    <t>Fork tube diam.</t>
  </si>
  <si>
    <t>Front/rear sprockets</t>
  </si>
  <si>
    <t>Final drive oil</t>
  </si>
  <si>
    <t>Chain/Final drive</t>
  </si>
  <si>
    <t>Fork oil per rod</t>
  </si>
  <si>
    <t>Engine oil w/o filter</t>
  </si>
  <si>
    <t>Engine oil with filter</t>
  </si>
  <si>
    <t>Gear oil</t>
  </si>
  <si>
    <t>Primary oil</t>
  </si>
  <si>
    <t>Brake fluid</t>
  </si>
  <si>
    <t>Fuel</t>
  </si>
  <si>
    <t>Coolant</t>
  </si>
  <si>
    <t>HONDA</t>
  </si>
  <si>
    <t>2 AUSDREHUNGEN</t>
  </si>
  <si>
    <t>0,6 MM</t>
  </si>
  <si>
    <t>1,8 BAR</t>
  </si>
  <si>
    <t>0,7-0,8 MM</t>
  </si>
  <si>
    <t>3,2 LITER</t>
  </si>
  <si>
    <t>2,5 BAR</t>
  </si>
  <si>
    <t>https://cdn2.louis.de/dynamic/bikedb/o_pad,w_300,h_300,ha_center,va_center,c_fff/53.ab.f4.bikedummy.png</t>
  </si>
  <si>
    <t>1,75 BAR</t>
  </si>
  <si>
    <t>2,0 BAR</t>
  </si>
  <si>
    <t>0,7 MM</t>
  </si>
  <si>
    <t>118 GLIEDER</t>
  </si>
  <si>
    <t>1,0 LITER</t>
  </si>
  <si>
    <t>1989 - 1993</t>
  </si>
  <si>
    <t>1400 ± 100 U/MIN</t>
  </si>
  <si>
    <t>TELEGABEL</t>
  </si>
  <si>
    <t>DOT 4</t>
  </si>
  <si>
    <t>0,6-0,7 MM</t>
  </si>
  <si>
    <t>108 GLIEDER</t>
  </si>
  <si>
    <t>120 GLIEDER</t>
  </si>
  <si>
    <t>KAWASAKI</t>
  </si>
  <si>
    <t>0,8 MM</t>
  </si>
  <si>
    <t>116 GLIEDER</t>
  </si>
  <si>
    <t>16/41 ZÄHNE</t>
  </si>
  <si>
    <t>114 GLIEDER</t>
  </si>
  <si>
    <t>15/41 ZÄHNE</t>
  </si>
  <si>
    <t>YAMAHA</t>
  </si>
  <si>
    <t>15/11</t>
  </si>
  <si>
    <t>APRILIA</t>
  </si>
  <si>
    <t>1989 - 1992</t>
  </si>
  <si>
    <t>112 GLIEDER</t>
  </si>
  <si>
    <t>2,3 BAR</t>
  </si>
  <si>
    <t>NGK DR8EIX</t>
  </si>
  <si>
    <t>1,8 L SAE 10W-40</t>
  </si>
  <si>
    <t>2,0 LITER</t>
  </si>
  <si>
    <t>14,0 LITER</t>
  </si>
  <si>
    <t>2,2 BAR</t>
  </si>
  <si>
    <t>105/77</t>
  </si>
  <si>
    <t>SAE 10W-40</t>
  </si>
  <si>
    <t>24,0 LITER</t>
  </si>
  <si>
    <t>1300 ± 100 U/MIN</t>
  </si>
  <si>
    <t>11,5 LITER</t>
  </si>
  <si>
    <t>1150 ± 50 U/MIN</t>
  </si>
  <si>
    <t>11,0 LITER</t>
  </si>
  <si>
    <t>33 MM TELEGABEL</t>
  </si>
  <si>
    <t>3,0 LITER</t>
  </si>
  <si>
    <t>2,25 (2,5) BAR</t>
  </si>
  <si>
    <t>900-1000 U/MIN</t>
  </si>
  <si>
    <t>1200 ± 100 U/MIN</t>
  </si>
  <si>
    <t>1050 ± 50 U/MIN</t>
  </si>
  <si>
    <t>-</t>
  </si>
  <si>
    <t>KETTE</t>
  </si>
  <si>
    <t>42/31</t>
  </si>
  <si>
    <t>16,0 LITER</t>
  </si>
  <si>
    <t>17,0 LITER</t>
  </si>
  <si>
    <t>2,0 (2,3) BAR</t>
  </si>
  <si>
    <t>73/54</t>
  </si>
  <si>
    <t>950 ± 50 U/MIN</t>
  </si>
  <si>
    <t>18,0 LITER</t>
  </si>
  <si>
    <t>19,0 LITER</t>
  </si>
  <si>
    <t>KARDAN</t>
  </si>
  <si>
    <t>2,3 L SAE 10W-40</t>
  </si>
  <si>
    <t>SUZUKI</t>
  </si>
  <si>
    <t>106 GLIEDER</t>
  </si>
  <si>
    <t>1150-1250 U/MIN</t>
  </si>
  <si>
    <t>2,5 L SAE 10W-40</t>
  </si>
  <si>
    <t>2,4 LITER</t>
  </si>
  <si>
    <t>MZ</t>
  </si>
  <si>
    <t>13,0 LITER</t>
  </si>
  <si>
    <t>0,9 MM</t>
  </si>
  <si>
    <t>2,2 (2,5) BAR</t>
  </si>
  <si>
    <t>16/42 ZÄHNE</t>
  </si>
  <si>
    <t>104 GLIEDER</t>
  </si>
  <si>
    <t>1200 ± 50 U/MIN</t>
  </si>
  <si>
    <t>2,6 L SAE 10W-40</t>
  </si>
  <si>
    <t>HARLEY-DAVIDSON</t>
  </si>
  <si>
    <t>2,5 (2,8) BAR</t>
  </si>
  <si>
    <t>1,0 MM</t>
  </si>
  <si>
    <t>41 MM TELEGABEL</t>
  </si>
  <si>
    <t>1000-1050 U/MIN</t>
  </si>
  <si>
    <t>1993 - 1998</t>
  </si>
  <si>
    <t>BMW</t>
  </si>
  <si>
    <t>110 GLIEDER</t>
  </si>
  <si>
    <t>17,5 LITER</t>
  </si>
  <si>
    <t>WASSER+</t>
  </si>
  <si>
    <t>14/41 ZÄHNE</t>
  </si>
  <si>
    <t>16/45 ZÄHNE</t>
  </si>
  <si>
    <t>KALT 0,15-0,20 MM</t>
  </si>
  <si>
    <t>2,8 LITER</t>
  </si>
  <si>
    <t>1 3/8 AUSDREHUNGEN</t>
  </si>
  <si>
    <t>3,0 L SAE 10W-40</t>
  </si>
  <si>
    <t>16/39 ZÄHNE</t>
  </si>
  <si>
    <t>2,4 L SAE 10W-40</t>
  </si>
  <si>
    <t>1000-1200 U/MIN</t>
  </si>
  <si>
    <t>2,9 BAR</t>
  </si>
  <si>
    <t>20,0 LITER</t>
  </si>
  <si>
    <t>98/72</t>
  </si>
  <si>
    <t>2,5 (2,9) BAR</t>
  </si>
  <si>
    <t>NGK CR9E</t>
  </si>
  <si>
    <t>NGK CR9EIX</t>
  </si>
  <si>
    <t>2,45 LITER</t>
  </si>
  <si>
    <t>NGK CR9EK</t>
  </si>
  <si>
    <t>15/47 ZÄHNE</t>
  </si>
  <si>
    <t>100/74</t>
  </si>
  <si>
    <t>NGK CR10EK</t>
  </si>
  <si>
    <t>NGK CR10EIX</t>
  </si>
  <si>
    <t>41 MM USD-GABEL</t>
  </si>
  <si>
    <t>15/43 ZÄHNE</t>
  </si>
  <si>
    <t>21,0 LITER</t>
  </si>
  <si>
    <t>2,55 LITER</t>
  </si>
  <si>
    <t>3,8 LITER</t>
  </si>
  <si>
    <t>22,0 LITER</t>
  </si>
  <si>
    <t>2,0 (2,25) BAR</t>
  </si>
  <si>
    <t>14/43 ZÄHNE</t>
  </si>
  <si>
    <t>43 MM TELEGABEL</t>
  </si>
  <si>
    <t>116/85</t>
  </si>
  <si>
    <t>90/66</t>
  </si>
  <si>
    <t>3 AUSDREHUNGEN</t>
  </si>
  <si>
    <t>3,5 L SAE 10W-40</t>
  </si>
  <si>
    <t>15/40 ZÄHNE</t>
  </si>
  <si>
    <t>16/43 ZÄHNE</t>
  </si>
  <si>
    <t>2,6 L SAE 20W-40</t>
  </si>
  <si>
    <t>23,0 LITER</t>
  </si>
  <si>
    <t>3,2 L MIN. API SE</t>
  </si>
  <si>
    <t>1050 U/MIN</t>
  </si>
  <si>
    <t>2,5 LITER</t>
  </si>
  <si>
    <t>1000 ± 100 U/MIN</t>
  </si>
  <si>
    <t>2,5 AUSDREHUNGEN</t>
  </si>
  <si>
    <t>https://cdn2.louis.de/dynamic/bikedb/o_pad,w_300,h_300,ha_center,va_center,c_fff/f3.78.81.163.png</t>
  </si>
  <si>
    <t>K 1 - K-1</t>
  </si>
  <si>
    <t>KALT 0,25-0,30 MM</t>
  </si>
  <si>
    <t>EINSPRITZUNG</t>
  </si>
  <si>
    <t>NGK DR7EA</t>
  </si>
  <si>
    <t>260 ML SAE 90 GL-5</t>
  </si>
  <si>
    <t>R:440ML/L:350ML 5W</t>
  </si>
  <si>
    <t>3,5 L SAE 20W-50</t>
  </si>
  <si>
    <t>3,75 L API SE/SF</t>
  </si>
  <si>
    <t>850 ML SAE 90 GL-5</t>
  </si>
  <si>
    <t>MOTO GUZZI</t>
  </si>
  <si>
    <t>75/55</t>
  </si>
  <si>
    <t>KALT 0,15-0,24 MM</t>
  </si>
  <si>
    <t>NGK CR8E</t>
  </si>
  <si>
    <t>KALT 0,20-0,24 MM</t>
  </si>
  <si>
    <t>1300 ± 50 U/MIN</t>
  </si>
  <si>
    <t>MIN. API SG</t>
  </si>
  <si>
    <t>900 ± 50 U/MIN</t>
  </si>
  <si>
    <t>3,5 LITER</t>
  </si>
  <si>
    <t>NGK DR8EA</t>
  </si>
  <si>
    <t>16,5 LITER</t>
  </si>
  <si>
    <t>2,7 LITER</t>
  </si>
  <si>
    <t>1983 - 1989</t>
  </si>
  <si>
    <t>0,8-0,9 MM</t>
  </si>
  <si>
    <t>2,3 (2,5) BAR</t>
  </si>
  <si>
    <t>https://cdn2.louis.de/dynamic/bikedb/o_pad,w_300,h_300,ha_center,va_center,c_fff/ba.2c.e3.221.png</t>
  </si>
  <si>
    <t>K 100 - K100(K589)</t>
  </si>
  <si>
    <t>1983 - 1990</t>
  </si>
  <si>
    <t>NGK D7EA</t>
  </si>
  <si>
    <t>NGK DR7EIX</t>
  </si>
  <si>
    <t>41,1 MM TELEGABEL</t>
  </si>
  <si>
    <t>330 ML SAE 5W</t>
  </si>
  <si>
    <t>3,75 L MIN. API SF</t>
  </si>
  <si>
    <t>https://cdn2.louis.de/dynamic/bikedb/o_pad,w_300,h_300,ha_center,va_center,c_fff/8e.95.09.222.png</t>
  </si>
  <si>
    <t>K 100 LT - K100LT(K589)</t>
  </si>
  <si>
    <t>1986 - 1991</t>
  </si>
  <si>
    <t>41,4 MM TELEGABEL</t>
  </si>
  <si>
    <t>360 ML SAE 5W/10W</t>
  </si>
  <si>
    <t>https://cdn2.louis.de/dynamic/bikedb/o_pad,w_300,h_300,ha_center,va_center,c_fff/cf.48.63.223.png</t>
  </si>
  <si>
    <t>K 100 RS (4 VENTILER) - K100RS</t>
  </si>
  <si>
    <t>400 ML SAE 5W</t>
  </si>
  <si>
    <t>https://cdn2.louis.de/dynamic/bikedb/o_pad,w_300,h_300,ha_center,va_center,c_fff/08.6d.9b.224.png</t>
  </si>
  <si>
    <t>K 100 RS/RT (2 VENTILER) - K100RS/RT</t>
  </si>
  <si>
    <t>2,2 (2,7) BAR</t>
  </si>
  <si>
    <t>330 ML SAE 5W/10W</t>
  </si>
  <si>
    <t>3,75 L MIN API SF</t>
  </si>
  <si>
    <t>https://cdn2.louis.de/dynamic/bikedb/o_pad,w_300,h_300,ha_center,va_center,c_fff/81.c9.26.227.png</t>
  </si>
  <si>
    <t>K 75/C - K569</t>
  </si>
  <si>
    <t>1985 - 1988</t>
  </si>
  <si>
    <t>EINSPRITZUNG 34MM</t>
  </si>
  <si>
    <t>3,75 LITER</t>
  </si>
  <si>
    <t>43 MM USD-GABEL</t>
  </si>
  <si>
    <t>1,5-2 AUSDREHUNGEN</t>
  </si>
  <si>
    <t>CA. 1,0 LITER</t>
  </si>
  <si>
    <t>1250-1550 U/MIN</t>
  </si>
  <si>
    <t>3,1 L MIN. API SE</t>
  </si>
  <si>
    <t>1250 ± 50 U/MIN</t>
  </si>
  <si>
    <t>KALT 0,10-0,14 MM</t>
  </si>
  <si>
    <t>2,6 (2,9) BAR</t>
  </si>
  <si>
    <t>2,9 L SAE 10W-40</t>
  </si>
  <si>
    <t>2,3 LITER</t>
  </si>
  <si>
    <t>2,7 L SAE 10W-40</t>
  </si>
  <si>
    <t>482 ML SAE 10W</t>
  </si>
  <si>
    <t>230 ML SAE 90 GL-5</t>
  </si>
  <si>
    <t>470 ML SAE 10W</t>
  </si>
  <si>
    <t>CA. 2,5 LITER</t>
  </si>
  <si>
    <t>850 ML SAE 10W-40</t>
  </si>
  <si>
    <t>17/43 ZÄHNE</t>
  </si>
  <si>
    <t>950 ML SAE 10W-40</t>
  </si>
  <si>
    <t>1992 - 1997</t>
  </si>
  <si>
    <t>CA. 1,2 LITER</t>
  </si>
  <si>
    <t>TRIUMPH</t>
  </si>
  <si>
    <t>3,75 L MIN. API SG</t>
  </si>
  <si>
    <t>1993 - 1997</t>
  </si>
  <si>
    <t>590 ML SAE 10W</t>
  </si>
  <si>
    <t>2,7 L MIN. API SE</t>
  </si>
  <si>
    <t>1100 ± 50 U/MIN</t>
  </si>
  <si>
    <t>KALT 0,20-0,25 MM</t>
  </si>
  <si>
    <t>3,7 L SAE 10W-40</t>
  </si>
  <si>
    <t>DUCATI</t>
  </si>
  <si>
    <t>3,1 LITER</t>
  </si>
  <si>
    <t>16/48 ZÄHNE</t>
  </si>
  <si>
    <t>125/92</t>
  </si>
  <si>
    <t>17/45 ZÄHNE</t>
  </si>
  <si>
    <t>KALT 0,13-0,23 MM</t>
  </si>
  <si>
    <t>SAE 10W</t>
  </si>
  <si>
    <t>139/102</t>
  </si>
  <si>
    <t>KALT 0,11-0,20 MM</t>
  </si>
  <si>
    <t>KALT 0,21-0,30 MM</t>
  </si>
  <si>
    <t>KALT 0,21-0,25 MM</t>
  </si>
  <si>
    <t>14/48 ZÄHNE</t>
  </si>
  <si>
    <t>NGK DCPR7E</t>
  </si>
  <si>
    <t>NGK DCPR7EIX</t>
  </si>
  <si>
    <t>2,6 L MIN. API SE</t>
  </si>
  <si>
    <t>1989 - 1996</t>
  </si>
  <si>
    <t>17/47 ZÄHNE</t>
  </si>
  <si>
    <t>19 LITER</t>
  </si>
  <si>
    <t>2,9 L MIN. API SE</t>
  </si>
  <si>
    <t>1991 - 1999</t>
  </si>
  <si>
    <t>NGK CR8EIX</t>
  </si>
  <si>
    <t>https://cdn2.louis.de/dynamic/bikedb/o_pad,w_300,h_300,ha_center,va_center,c_fff/0e.6d.bc.635.png</t>
  </si>
  <si>
    <t>YZF 750 R - 4HN</t>
  </si>
  <si>
    <t>1200 +/- 50 U/MIN</t>
  </si>
  <si>
    <t>469 ML SAE 5W</t>
  </si>
  <si>
    <t>3,0 L 20W-40</t>
  </si>
  <si>
    <t>https://cdn2.louis.de/dynamic/bikedb/o_pad,w_300,h_300,ha_center,va_center,c_fff/9e.15.eb.636.png</t>
  </si>
  <si>
    <t>YZF 750 SP - 4HT</t>
  </si>
  <si>
    <t>2,0-2,5 AUSDREH.</t>
  </si>
  <si>
    <t>464 ML SAE 5W</t>
  </si>
  <si>
    <t>-94:2,4L/95-:2,6L</t>
  </si>
  <si>
    <t>20,5 LITER</t>
  </si>
  <si>
    <t>DOT4</t>
  </si>
  <si>
    <t>CA. 4,5 LITER</t>
  </si>
  <si>
    <t>126/93</t>
  </si>
  <si>
    <t>1450 ± 100 U/MIN</t>
  </si>
  <si>
    <t>1996 - 2000</t>
  </si>
  <si>
    <t>1996 - 2003</t>
  </si>
  <si>
    <t>3,1 L MIN. API SG</t>
  </si>
  <si>
    <t>1996 - 2002</t>
  </si>
  <si>
    <t>SAE 10W-40/15W-50</t>
  </si>
  <si>
    <t>PIAGGIO</t>
  </si>
  <si>
    <t>VESPA</t>
  </si>
  <si>
    <t>LAVERDA</t>
  </si>
  <si>
    <t>CAGIVA</t>
  </si>
  <si>
    <t>510 ML SAE 7,5W</t>
  </si>
  <si>
    <t>KTM</t>
  </si>
  <si>
    <t>KALT 0,20-0,29 MM</t>
  </si>
  <si>
    <t>https://cdn2.louis.de/dynamic/bikedb/o_pad,w_300,h_300,ha_center,va_center,c_fff/00.31.42.806.png</t>
  </si>
  <si>
    <t>K 75 RT/ULTIMA - K75RT</t>
  </si>
  <si>
    <t>https://cdn2.louis.de/dynamic/bikedb/o_pad,w_300,h_300,ha_center,va_center,c_fff/bf.5e.37.821.png</t>
  </si>
  <si>
    <t>K 1200 RS - 589</t>
  </si>
  <si>
    <t>41 MM TELELEVER</t>
  </si>
  <si>
    <t>230ML 75W-140 GL-5</t>
  </si>
  <si>
    <t>3,5 L SAE 15W-50</t>
  </si>
  <si>
    <t>600ML 75W-140 GL-5</t>
  </si>
  <si>
    <t>https://cdn2.louis.de/dynamic/bikedb/o_pad,w_300,h_300,ha_center,va_center,c_fff/62.05.1c.822.png</t>
  </si>
  <si>
    <t>YZF 1000 R THUNDERACE - 4VD</t>
  </si>
  <si>
    <t>48 MM TELEGABEL</t>
  </si>
  <si>
    <t>https://cdn2.louis.de/dynamic/bikedb/o_pad,w_300,h_300,ha_center,va_center,c_fff/18.96.b1.823.png</t>
  </si>
  <si>
    <t>YZF 600 R THUNDERCAT - 4TV/4WD</t>
  </si>
  <si>
    <t>421 ML SAE 5W</t>
  </si>
  <si>
    <t>1,95 LITER</t>
  </si>
  <si>
    <t>https://cdn2.louis.de/dynamic/bikedb/o_pad,w_300,h_300,ha_center,va_center,c_fff/68.46.c5.847.png</t>
  </si>
  <si>
    <t>YZF-R1 - RN01</t>
  </si>
  <si>
    <t>1998 - 1999</t>
  </si>
  <si>
    <t>150/110</t>
  </si>
  <si>
    <t>477 ML SAE 10W</t>
  </si>
  <si>
    <t>106/78</t>
  </si>
  <si>
    <t>SAE 5W</t>
  </si>
  <si>
    <t>130/96</t>
  </si>
  <si>
    <t>SAE 15W-50</t>
  </si>
  <si>
    <t>https://cdn2.louis.de/dynamic/bikedb/o_pad,w_300,h_300,ha_center,va_center,c_fff/b5.dc.e2.883.png</t>
  </si>
  <si>
    <t>YZF-R6 - RJ031/032</t>
  </si>
  <si>
    <t>1999 - 2000</t>
  </si>
  <si>
    <t>476ML YAMAHA01/107</t>
  </si>
  <si>
    <t>2,15 LITER</t>
  </si>
  <si>
    <t>3,75 L MIN. API SJ</t>
  </si>
  <si>
    <t>https://cdn2.louis.de/dynamic/bikedb/o_pad,w_300,h_300,ha_center,va_center,c_fff/3a.a4.f0.887.png</t>
  </si>
  <si>
    <t>K 1200 LT - K2LT</t>
  </si>
  <si>
    <t>1999 - 2003</t>
  </si>
  <si>
    <t>950 U/MIN</t>
  </si>
  <si>
    <t>2,5 (3,2) BAR</t>
  </si>
  <si>
    <t>132 GLIEDER</t>
  </si>
  <si>
    <t>175/129</t>
  </si>
  <si>
    <t>2000 - 2003</t>
  </si>
  <si>
    <t>140/103</t>
  </si>
  <si>
    <t>2000 - 2001</t>
  </si>
  <si>
    <t>136/100</t>
  </si>
  <si>
    <t>17,3 LITER</t>
  </si>
  <si>
    <t>CA. 1,3 LITER</t>
  </si>
  <si>
    <t>https://cdn2.louis.de/dynamic/bikedb/o_pad,w_300,h_300,ha_center,va_center,c_fff/7e.ea.3c.945.png</t>
  </si>
  <si>
    <t>K 1100 LT - 0526</t>
  </si>
  <si>
    <t>EINSPRITZER 35MM</t>
  </si>
  <si>
    <t>L350/R400ML SAE10</t>
  </si>
  <si>
    <t>147/108</t>
  </si>
  <si>
    <t>SAE 5W-40</t>
  </si>
  <si>
    <t>https://cdn2.louis.de/dynamic/bikedb/o_pad,w_300,h_300,ha_center,va_center,c_fff/05.27.56.971.png</t>
  </si>
  <si>
    <t>K 75 S - K75S</t>
  </si>
  <si>
    <t>1986 - 1996</t>
  </si>
  <si>
    <t>41/41,3 JE NACH BJ</t>
  </si>
  <si>
    <t>https://cdn2.louis.de/dynamic/bikedb/o_pad,w_300,h_300,ha_center,va_center,c_fff/b6.0c.55.976.png</t>
  </si>
  <si>
    <t>YZF-R1 - RN04</t>
  </si>
  <si>
    <t>3,125 AUSDREHUNGEN</t>
  </si>
  <si>
    <t>https://cdn2.louis.de/dynamic/bikedb/o_pad,w_300,h_300,ha_center,va_center,c_fff/aa.8c.0c.977.png</t>
  </si>
  <si>
    <t>YZF-R1 - RN042</t>
  </si>
  <si>
    <t>3 1/8 AUSDREHUNGEN</t>
  </si>
  <si>
    <t>1400 ± 50 U/MIN</t>
  </si>
  <si>
    <t>142/104</t>
  </si>
  <si>
    <t>https://cdn2.louis.de/dynamic/bikedb/o_pad,w_300,h_300,ha_center,va_center,c_fff/22.48.f0.1009.png</t>
  </si>
  <si>
    <t>YZF-R6 - RJ031/036</t>
  </si>
  <si>
    <t>2001 - 2002</t>
  </si>
  <si>
    <t>120/88</t>
  </si>
  <si>
    <t>476 ML YAM. 01/107</t>
  </si>
  <si>
    <t>160/118</t>
  </si>
  <si>
    <t>2001 - 2005</t>
  </si>
  <si>
    <t>144/106</t>
  </si>
  <si>
    <t>478 ML SAE 10W</t>
  </si>
  <si>
    <t>EINSPRITZUNG 38MM</t>
  </si>
  <si>
    <t>2002 - 2003</t>
  </si>
  <si>
    <t>https://cdn2.louis.de/dynamic/bikedb/o_pad,w_300,h_300,ha_center,va_center,c_fff/4f.51.b9.1058.png</t>
  </si>
  <si>
    <t>YZF-R1 - RN09</t>
  </si>
  <si>
    <t>152/112</t>
  </si>
  <si>
    <t>KALT 0,21-0,27 MM</t>
  </si>
  <si>
    <t>NGK CR9EIA-9</t>
  </si>
  <si>
    <t>43 MM USD GABEL</t>
  </si>
  <si>
    <t>543 ML SAE 5W</t>
  </si>
  <si>
    <t>https://cdn2.louis.de/dynamic/bikedb/o_pad,w_300,h_300,ha_center,va_center,c_fff/d6.e1.d0.1059.png</t>
  </si>
  <si>
    <t>K 1100 RS - 0522</t>
  </si>
  <si>
    <t>R:400ML/L:350ML</t>
  </si>
  <si>
    <t>110/81</t>
  </si>
  <si>
    <t>117/86</t>
  </si>
  <si>
    <t>MIN. API SL</t>
  </si>
  <si>
    <t>2003 - 2005</t>
  </si>
  <si>
    <t>https://cdn2.louis.de/dynamic/bikedb/o_pad,w_300,h_300,ha_center,va_center,c_fff/82.93.5c.1085.png</t>
  </si>
  <si>
    <t>YZF-R6 - RJ051/091</t>
  </si>
  <si>
    <t>2003 - 2004</t>
  </si>
  <si>
    <t>KALT 0,13-0,20 MM</t>
  </si>
  <si>
    <t>KALT 0,23-0,30 MM</t>
  </si>
  <si>
    <t>490 ML YAMAHA 01</t>
  </si>
  <si>
    <t>127/93</t>
  </si>
  <si>
    <t>https://cdn2.louis.de/dynamic/bikedb/o_pad,w_300,h_300,ha_center,va_center,c_fff/cb.7d.ba.1107.png</t>
  </si>
  <si>
    <t>K 1200 RS - 547</t>
  </si>
  <si>
    <t>470 ML</t>
  </si>
  <si>
    <t>https://cdn2.louis.de/dynamic/bikedb/o_pad,w_300,h_300,ha_center,va_center,c_fff/67.82.65.1108.png</t>
  </si>
  <si>
    <t>K 1200 GT - 548(K41)</t>
  </si>
  <si>
    <t>900 ± 150 U/MIN</t>
  </si>
  <si>
    <t>16,6 LITER</t>
  </si>
  <si>
    <t>https://cdn2.louis.de/dynamic/bikedb/o_pad,w_300,h_300,ha_center,va_center,c_fff/f0.1b.bf.1118.png</t>
  </si>
  <si>
    <t>YZF-R7 - OW02</t>
  </si>
  <si>
    <t>2,5-2,9 BAR</t>
  </si>
  <si>
    <t>NGK RO373A-10</t>
  </si>
  <si>
    <t>460 ML</t>
  </si>
  <si>
    <t>3,35 LITER</t>
  </si>
  <si>
    <t>2004 - 2005</t>
  </si>
  <si>
    <t>2004 - 2008</t>
  </si>
  <si>
    <t>180ML 75W-90 GL-5</t>
  </si>
  <si>
    <t>NGK CR9EB</t>
  </si>
  <si>
    <t>172/126</t>
  </si>
  <si>
    <t>https://cdn2.louis.de/dynamic/bikedb/o_pad,w_300,h_300,ha_center,va_center,c_fff/fb.94.31.1185.png</t>
  </si>
  <si>
    <t>K 1200 S - 0581</t>
  </si>
  <si>
    <t>167/123</t>
  </si>
  <si>
    <t>KALT 0,18-0,28 MM</t>
  </si>
  <si>
    <t>KALT 0,30-0,40 MM</t>
  </si>
  <si>
    <t>EINSPRITZUNG 46MM</t>
  </si>
  <si>
    <t>NGK KR9CI</t>
  </si>
  <si>
    <t>DUOLEVER-GABEL</t>
  </si>
  <si>
    <t>180 ML SAE 75W-90</t>
  </si>
  <si>
    <t>3,5 L MIN. API SL</t>
  </si>
  <si>
    <t>https://cdn2.louis.de/dynamic/bikedb/o_pad,w_300,h_300,ha_center,va_center,c_fff/4a.3a.3f.1187.png</t>
  </si>
  <si>
    <t>K 1200 LT - K1200LT</t>
  </si>
  <si>
    <t>2004 - 2009</t>
  </si>
  <si>
    <t>2,9 (3,2) BAR</t>
  </si>
  <si>
    <t>2005 - 2007</t>
  </si>
  <si>
    <t>2005 - 2006</t>
  </si>
  <si>
    <t>124/91</t>
  </si>
  <si>
    <t>BENELLI</t>
  </si>
  <si>
    <t>50 MM USD-GABEL</t>
  </si>
  <si>
    <t>BUELL</t>
  </si>
  <si>
    <t>DERBI</t>
  </si>
  <si>
    <t>HYOSUNG</t>
  </si>
  <si>
    <t>2005 - 2008</t>
  </si>
  <si>
    <t>https://cdn2.louis.de/dynamic/bikedb/o_pad,w_300,h_300,ha_center,va_center,c_fff/3b.d0.0f.1221.png</t>
  </si>
  <si>
    <t>MV Agusta</t>
  </si>
  <si>
    <t>BRUTALE S - BRUTALE-S</t>
  </si>
  <si>
    <t>NGK CR9EKB</t>
  </si>
  <si>
    <t>665 ML SAE 7,5W</t>
  </si>
  <si>
    <t>SAE 10W-60 VOLLSY.</t>
  </si>
  <si>
    <t>CA. 3,5 L API SJ+</t>
  </si>
  <si>
    <t>https://cdn2.louis.de/dynamic/bikedb/o_pad,w_300,h_300,ha_center,va_center,c_fff/b6.95.df.1222.png</t>
  </si>
  <si>
    <t>BRUTALE ORO/S - BRUTALE/S</t>
  </si>
  <si>
    <t>646 ML SAE 5W</t>
  </si>
  <si>
    <t>MIN. API SJ</t>
  </si>
  <si>
    <t>SFM (SACHS)</t>
  </si>
  <si>
    <t>15/41 ZäHNE</t>
  </si>
  <si>
    <t>PEUGEOT</t>
  </si>
  <si>
    <t>HUSQVARNA</t>
  </si>
  <si>
    <t>VOXAN</t>
  </si>
  <si>
    <t>3,9 L MIN. API SG</t>
  </si>
  <si>
    <t>https://cdn2.louis.de/dynamic/bikedb/o_pad,w_300,h_300,ha_center,va_center,c_fff/ca.fa.90.1261.png</t>
  </si>
  <si>
    <t>YZF-R6 - RJ09</t>
  </si>
  <si>
    <t>475 ML SAE 5W</t>
  </si>
  <si>
    <t>2,6 L MIN. API SG</t>
  </si>
  <si>
    <t>BETA</t>
  </si>
  <si>
    <t>ADLY</t>
  </si>
  <si>
    <t>DAELIM</t>
  </si>
  <si>
    <t>GILERA</t>
  </si>
  <si>
    <t>MALAGUTI</t>
  </si>
  <si>
    <t>MBK</t>
  </si>
  <si>
    <t>SYM</t>
  </si>
  <si>
    <t>KYMCO</t>
  </si>
  <si>
    <t>PGO</t>
  </si>
  <si>
    <t>https://cdn2.louis.de/dynamic/bikedb/o_pad,w_300,h_300,ha_center,va_center,c_fff/0b.7b.38.1393.png</t>
  </si>
  <si>
    <t>K 1200 R - 0584(K43)</t>
  </si>
  <si>
    <t>163/120</t>
  </si>
  <si>
    <t>180ML 75W-140 GL-5</t>
  </si>
  <si>
    <t>https://cdn2.louis.de/dynamic/bikedb/o_pad,w_300,h_300,ha_center,va_center,c_fff/ff.e0.24.1406.png</t>
  </si>
  <si>
    <t>BRUTALE 910 S - BRUTALE910</t>
  </si>
  <si>
    <t>0,15-0,24 MM KALT</t>
  </si>
  <si>
    <t>0,20-0,29 MM KALT</t>
  </si>
  <si>
    <t>CPI</t>
  </si>
  <si>
    <t>PEGASUS</t>
  </si>
  <si>
    <t>MOTO MORINI</t>
  </si>
  <si>
    <t>BIMOTA</t>
  </si>
  <si>
    <t>HUSABERG</t>
  </si>
  <si>
    <t>ZONGSHEN</t>
  </si>
  <si>
    <t>1,0 L MIN. API SG</t>
  </si>
  <si>
    <t>3,2 L MIN. API SL</t>
  </si>
  <si>
    <t>ITALJET</t>
  </si>
  <si>
    <t>BAJAJ</t>
  </si>
  <si>
    <t>XINGFU</t>
  </si>
  <si>
    <t>REX</t>
  </si>
  <si>
    <t>POLARIS</t>
  </si>
  <si>
    <t>450 ML</t>
  </si>
  <si>
    <t>KVN</t>
  </si>
  <si>
    <t>KREIDLER</t>
  </si>
  <si>
    <t>HERKULES</t>
  </si>
  <si>
    <t>GAS GAS</t>
  </si>
  <si>
    <t>E-TON</t>
  </si>
  <si>
    <t>BAROSSA</t>
  </si>
  <si>
    <t>CAN AM</t>
  </si>
  <si>
    <t>BOMBARDIER</t>
  </si>
  <si>
    <t>ARCTIC CAT</t>
  </si>
  <si>
    <t>AEON</t>
  </si>
  <si>
    <t>2006 - 2007</t>
  </si>
  <si>
    <t>2006 - 2008</t>
  </si>
  <si>
    <t>https://cdn2.louis.de/dynamic/bikedb/o_pad,w_300,h_300,ha_center,va_center,c_fff/eb.f1.2e.1708.png</t>
  </si>
  <si>
    <t>K 1200 GT - 0587</t>
  </si>
  <si>
    <t>DUOLEVER GABEL</t>
  </si>
  <si>
    <t>4,1 L MIN. API SG</t>
  </si>
  <si>
    <t>2006 - 2006</t>
  </si>
  <si>
    <t>https://cdn2.louis.de/dynamic/bikedb/o_pad,w_300,h_300,ha_center,va_center,c_fff/be.58.1b.1739.png</t>
  </si>
  <si>
    <t>YZF-R6 - RJ111</t>
  </si>
  <si>
    <t>KALT 0,12-0,19 MM</t>
  </si>
  <si>
    <t>KALT 0,16-0,23 MM</t>
  </si>
  <si>
    <t>470 ML YAM.M1/105</t>
  </si>
  <si>
    <t>https://cdn2.louis.de/dynamic/bikedb/o_pad,w_300,h_300,ha_center,va_center,c_fff/a8.76.7e.1743.png</t>
  </si>
  <si>
    <t>YZF-R1 - RN012</t>
  </si>
  <si>
    <t>KALT 0,21-0,25</t>
  </si>
  <si>
    <t>530 ML YAMAHA 01</t>
  </si>
  <si>
    <t>https://cdn2.louis.de/dynamic/bikedb/o_pad,w_300,h_300,ha_center,va_center,c_fff/14.18.03.1744.png</t>
  </si>
  <si>
    <t>YZF-R1 SP - YZF-R1SP</t>
  </si>
  <si>
    <t>https://cdn2.louis.de/dynamic/bikedb/o_pad,w_300,h_300,ha_center,va_center,c_fff/89.17.ef.1778.png</t>
  </si>
  <si>
    <t>BRUTALE 910 R - BRUTALE-R</t>
  </si>
  <si>
    <t>0,15-0,29 MM KALT</t>
  </si>
  <si>
    <t>JAWA</t>
  </si>
  <si>
    <t>KEEWAY</t>
  </si>
  <si>
    <t>SAE 5W-40 VOLLSYN.</t>
  </si>
  <si>
    <t>2,1 L MIN. API SG</t>
  </si>
  <si>
    <t>KALT 0,11-0,18 MM</t>
  </si>
  <si>
    <t>https://cdn2.louis.de/dynamic/bikedb/o_pad,w_300,h_300,ha_center,va_center,c_fff/d7.a0.e5.1849.png</t>
  </si>
  <si>
    <t>K 1200 R SPORT - 0585 (K43HV)</t>
  </si>
  <si>
    <t>2007 - 2008</t>
  </si>
  <si>
    <t>19,0 L SUPER PLUS</t>
  </si>
  <si>
    <t>NGK LMAR8A-9</t>
  </si>
  <si>
    <t>41 MM UPSIDE-DOWN</t>
  </si>
  <si>
    <t>EINSPRITZUNG 45 MM</t>
  </si>
  <si>
    <t>https://cdn2.louis.de/dynamic/bikedb/o_pad,w_300,h_300,ha_center,va_center,c_fff/81.29.4d.1897.png</t>
  </si>
  <si>
    <t>YZF-R1 - RN19</t>
  </si>
  <si>
    <t>180/132</t>
  </si>
  <si>
    <t>513 ML</t>
  </si>
  <si>
    <t>2,76 LITER</t>
  </si>
  <si>
    <t>https://cdn2.louis.de/dynamic/bikedb/o_pad,w_300,h_300,ha_center,va_center,c_fff/35.7b.d2.1909.png</t>
  </si>
  <si>
    <t>YZF-R1 - RN12</t>
  </si>
  <si>
    <t>530ML YAMAHA 01/76</t>
  </si>
  <si>
    <t>GENERIC</t>
  </si>
  <si>
    <t>ROYAL ENFIELD</t>
  </si>
  <si>
    <t>2008 - 2009</t>
  </si>
  <si>
    <t>2008 - 2016</t>
  </si>
  <si>
    <t>EINSPRITZUNG 52MM</t>
  </si>
  <si>
    <t>EINSPRITZUNG 47 MM</t>
  </si>
  <si>
    <t>2008 - 2013</t>
  </si>
  <si>
    <t>https://cdn2.louis.de/dynamic/bikedb/o_pad,w_300,h_300,ha_center,va_center,c_fff/c9.00.80.1990.png</t>
  </si>
  <si>
    <t>YZF-R 125 - RE06</t>
  </si>
  <si>
    <t>235 ML SAE 10W</t>
  </si>
  <si>
    <t>13,8 LITER</t>
  </si>
  <si>
    <t>https://cdn2.louis.de/dynamic/bikedb/o_pad,w_300,h_300,ha_center,va_center,c_fff/16.56.f3.1994.png</t>
  </si>
  <si>
    <t>YZF-R6 - RJ151</t>
  </si>
  <si>
    <t>482ML ÖHLINS R&amp;amp;T43</t>
  </si>
  <si>
    <t>https://cdn2.louis.de/dynamic/bikedb/o_pad,w_300,h_300,ha_center,va_center,c_fff/a8.5b.d2.2012.png</t>
  </si>
  <si>
    <t>BRUTALE 1078/RR - BRUTALE107</t>
  </si>
  <si>
    <t>715 ML SAE 7,5W</t>
  </si>
  <si>
    <t>https://cdn2.louis.de/dynamic/bikedb/o_pad,w_300,h_300,ha_center,va_center,c_fff/30.6c.3d.2013.png</t>
  </si>
  <si>
    <t>BRUTALE 989 R - BRUTALE989</t>
  </si>
  <si>
    <t>EINSPRITZUNG 46 MM</t>
  </si>
  <si>
    <t>690 ML SAE 7,5W</t>
  </si>
  <si>
    <t>2009 - 2011</t>
  </si>
  <si>
    <t>https://cdn2.louis.de/dynamic/bikedb/o_pad,w_300,h_300,ha_center,va_center,c_fff/30.a3.60.2059.png</t>
  </si>
  <si>
    <t>K 1300 R - 0518</t>
  </si>
  <si>
    <t>2009 - 2016</t>
  </si>
  <si>
    <t>173/127</t>
  </si>
  <si>
    <t>KALT 0,20-0,28 MM</t>
  </si>
  <si>
    <t>SAE 5W-40 API SL</t>
  </si>
  <si>
    <t>3,5 ODER 4,0 LITER</t>
  </si>
  <si>
    <t>https://cdn2.louis.de/dynamic/bikedb/o_pad,w_300,h_300,ha_center,va_center,c_fff/76.5e.92.2060.png</t>
  </si>
  <si>
    <t>K 1300 GT - 0538</t>
  </si>
  <si>
    <t>24,0 L SUPER PLUS</t>
  </si>
  <si>
    <t>https://cdn2.louis.de/dynamic/bikedb/o_pad,w_300,h_300,ha_center,va_center,c_fff/b6.df.1a.2061.png</t>
  </si>
  <si>
    <t>K 1300 S - 0508</t>
  </si>
  <si>
    <t>https://cdn2.louis.de/dynamic/bikedb/o_pad,w_300,h_300,ha_center,va_center,c_fff/b8.fa.8c.2086.png</t>
  </si>
  <si>
    <t>YZF-R1 - RN221</t>
  </si>
  <si>
    <t>182/134</t>
  </si>
  <si>
    <t>KALT 0,23-0,27 MM</t>
  </si>
  <si>
    <t>NGK LMAR9E-J</t>
  </si>
  <si>
    <t>17/47 ZäHNE</t>
  </si>
  <si>
    <t>528 ML SAE 5W</t>
  </si>
  <si>
    <t>3,9 API SG/JASO MA</t>
  </si>
  <si>
    <t>2,73 LITER</t>
  </si>
  <si>
    <t>200/147</t>
  </si>
  <si>
    <t>2010 - 2012</t>
  </si>
  <si>
    <t>2010 - 2013</t>
  </si>
  <si>
    <t>LIFAN</t>
  </si>
  <si>
    <t>https://cdn2.louis.de/dynamic/bikedb/o_pad,w_300,h_300,ha_center,va_center,c_fff/52.04.32.2167.png</t>
  </si>
  <si>
    <t>BRUTALE 990 R - BRUTALE990</t>
  </si>
  <si>
    <t>https://cdn2.louis.de/dynamic/bikedb/o_pad,w_300,h_300,ha_center,va_center,c_fff/70.09.db.2168.png</t>
  </si>
  <si>
    <t>BRUTALE 1090 RR - BRUT1090</t>
  </si>
  <si>
    <t>2011 - 2012</t>
  </si>
  <si>
    <t>2011 - 2016</t>
  </si>
  <si>
    <t>https://cdn2.louis.de/dynamic/bikedb/o_pad,w_300,h_300,ha_center,va_center,c_fff/57.29.fc.2193.png</t>
  </si>
  <si>
    <t>K 1600 GT/SPORT - 0601</t>
  </si>
  <si>
    <t>KALT 0,23-0,33 MM</t>
  </si>
  <si>
    <t>NGK LMAR8AI-8</t>
  </si>
  <si>
    <t>4,5 L MIN. API SL</t>
  </si>
  <si>
    <t>26,5 LITER</t>
  </si>
  <si>
    <t>https://cdn2.louis.de/dynamic/bikedb/o_pad,w_300,h_300,ha_center,va_center,c_fff/70.ec.71.2195.png</t>
  </si>
  <si>
    <t>K 1600 GTL/EXCLUSIVE - 0602</t>
  </si>
  <si>
    <t>BAOTIAN</t>
  </si>
  <si>
    <t>ATALA</t>
  </si>
  <si>
    <t>EXPLORER (A.T.U.)</t>
  </si>
  <si>
    <t>BENZHOU</t>
  </si>
  <si>
    <t>BUFFALO</t>
  </si>
  <si>
    <t>ERING</t>
  </si>
  <si>
    <t>FANTIC</t>
  </si>
  <si>
    <t>FLEX TECH</t>
  </si>
  <si>
    <t>GARELLI</t>
  </si>
  <si>
    <t>JACKFOX</t>
  </si>
  <si>
    <t>LINHAI</t>
  </si>
  <si>
    <t>QUINGQI</t>
  </si>
  <si>
    <t>SIAMOTO</t>
  </si>
  <si>
    <t>TGB</t>
  </si>
  <si>
    <t>ZHONGYU</t>
  </si>
  <si>
    <t>Beeline</t>
  </si>
  <si>
    <t>Jonway</t>
  </si>
  <si>
    <t>Sinnis</t>
  </si>
  <si>
    <t>Wuyang</t>
  </si>
  <si>
    <t>LML</t>
  </si>
  <si>
    <t>SIMSON</t>
  </si>
  <si>
    <t>HUATIAN</t>
  </si>
  <si>
    <t>MKS</t>
  </si>
  <si>
    <t>SKY TEAM</t>
  </si>
  <si>
    <t>2012 - 2014</t>
  </si>
  <si>
    <t>https://cdn2.louis.de/dynamic/bikedb/o_pad,w_300,h_300,ha_center,va_center,c_fff/b3.ee.b8.2811.png</t>
  </si>
  <si>
    <t>BRUTALE 675 - BRUT675</t>
  </si>
  <si>
    <t>2012 - 2017</t>
  </si>
  <si>
    <t>VICTORY</t>
  </si>
  <si>
    <t>https://cdn2.louis.de/dynamic/bikedb/o_pad,w_300,h_300,ha_center,va_center,c_fff/59.1c.01.2823.png</t>
  </si>
  <si>
    <t>YZF-R1 - RN225</t>
  </si>
  <si>
    <t>RIVERO</t>
  </si>
  <si>
    <t>HOREX</t>
  </si>
  <si>
    <t>NORTON</t>
  </si>
  <si>
    <t>ZUENDAPP</t>
  </si>
  <si>
    <t>158/116</t>
  </si>
  <si>
    <t>QUADRO</t>
  </si>
  <si>
    <t>2013 - 2015</t>
  </si>
  <si>
    <t>2013 - 2018</t>
  </si>
  <si>
    <t>https://cdn2.louis.de/dynamic/bikedb/o_pad,w_300,h_300,ha_center,va_center,c_fff/4b.36.f5.3019.png</t>
  </si>
  <si>
    <t>BRUTALE 800 - BR800/13</t>
  </si>
  <si>
    <t>NGK CR9EIB-9</t>
  </si>
  <si>
    <t>https://cdn2.louis.de/dynamic/bikedb/o_pad,w_300,h_300,ha_center,va_center,c_fff/40.ea.06.3021.png</t>
  </si>
  <si>
    <t>BRUTALE 1090/R - BR1090/13</t>
  </si>
  <si>
    <t>TAURIS</t>
  </si>
  <si>
    <t>LAMBRETTA</t>
  </si>
  <si>
    <t>HEINKEL</t>
  </si>
  <si>
    <t>2014 - 2018</t>
  </si>
  <si>
    <t>2014 - 2016</t>
  </si>
  <si>
    <t>YZF-R6 S - RJ111/S</t>
  </si>
  <si>
    <t>2014 - ...</t>
  </si>
  <si>
    <t>INDIAN</t>
  </si>
  <si>
    <t>https://cdn2.louis.de/dynamic/bikedb/o_pad,w_300,h_300,ha_center,va_center,c_fff/c4.9f.3d.3177.png</t>
  </si>
  <si>
    <t>BRUTALE 1090 RR CORSA - BR1090RR</t>
  </si>
  <si>
    <t>SAE 10W-60 API SG+</t>
  </si>
  <si>
    <t>VOLLSYNTHETIK</t>
  </si>
  <si>
    <t>RIEJU</t>
  </si>
  <si>
    <t>https://cdn2.louis.de/dynamic/bikedb/o_pad,w_300,h_300,ha_center,va_center,c_fff/7e.d3.1f.3233.png</t>
  </si>
  <si>
    <t>YZF-R 125 - RE11</t>
  </si>
  <si>
    <t>L:321/R:434 10W</t>
  </si>
  <si>
    <t>https://cdn2.louis.de/dynamic/bikedb/o_pad,w_300,h_300,ha_center,va_center,c_fff/29.5d.1d.3234.png</t>
  </si>
  <si>
    <t>BRUTALE DRAGSTER 800 - DRAGSTER800/14</t>
  </si>
  <si>
    <t>LIBERTA</t>
  </si>
  <si>
    <t>https://cdn2.louis.de/dynamic/bikedb/o_pad,w_300,h_300,ha_center,va_center,c_fff/4b.cd.9a.3250.png</t>
  </si>
  <si>
    <t>BRUTALE 920 - BRUTALE920</t>
  </si>
  <si>
    <t>10W-60 VOLLSYNTH.</t>
  </si>
  <si>
    <t>CA. 3,2 LITER</t>
  </si>
  <si>
    <t>https://cdn2.louis.de/dynamic/bikedb/o_pad,w_300,h_300,ha_center,va_center,c_fff/d6.a0.e8.3263.png</t>
  </si>
  <si>
    <t>YZF-R1 - RN321</t>
  </si>
  <si>
    <t>2015 - 2016</t>
  </si>
  <si>
    <t>3,9L 10W-40/10W-50</t>
  </si>
  <si>
    <t>4,1L VOLLSY.API SG</t>
  </si>
  <si>
    <t>950 ML MIN. API SG</t>
  </si>
  <si>
    <t>https://cdn2.louis.de/dynamic/bikedb/o_pad,w_300,h_300,ha_center,va_center,c_fff/04.bc.21.3330.png</t>
  </si>
  <si>
    <t>YZF-R3 - RH07</t>
  </si>
  <si>
    <t>CA. 960 ML</t>
  </si>
  <si>
    <t>BSA</t>
  </si>
  <si>
    <t>2017 - 2020</t>
  </si>
  <si>
    <t>URAL</t>
  </si>
  <si>
    <t>CA. 1,85 LITER</t>
  </si>
  <si>
    <t>NGK MR8E-9</t>
  </si>
  <si>
    <t>2016 - 2019</t>
  </si>
  <si>
    <t>3,9L 10W-40/15W-50</t>
  </si>
  <si>
    <t>2016 - ...</t>
  </si>
  <si>
    <t>https://cdn2.louis.de/dynamic/bikedb/o_pad,w_300,h_300,ha_center,va_center,c_fff/ff.db.1a.3410.png</t>
  </si>
  <si>
    <t>BRUTALE DRAGSTER 800 RR/LH 44 - DRAG800RR</t>
  </si>
  <si>
    <t>WASSER-/ÖLGEKÜHLT</t>
  </si>
  <si>
    <t>https://cdn2.louis.de/dynamic/bikedb/o_pad,w_300,h_300,ha_center,va_center,c_fff/44.c7.d2.3411.png</t>
  </si>
  <si>
    <t>BRUTALE 800 RR - BR800RR/16</t>
  </si>
  <si>
    <t>19/36 ZÄHNE</t>
  </si>
  <si>
    <t>https://cdn2.louis.de/dynamic/bikedb/o_pad,w_300,h_300,ha_center,va_center,c_fff/38.8f.99.3437.png</t>
  </si>
  <si>
    <t>BRUTALE 800 - BR800/16</t>
  </si>
  <si>
    <t>116/87</t>
  </si>
  <si>
    <t>WASSER-/ÖLGEKüHLT</t>
  </si>
  <si>
    <t>MOTOWELL</t>
  </si>
  <si>
    <t>CFMOTO</t>
  </si>
  <si>
    <t>2017 - 2019</t>
  </si>
  <si>
    <t>2017 - 2018</t>
  </si>
  <si>
    <t>ZERO</t>
  </si>
  <si>
    <t>KETTENANTRIEB</t>
  </si>
  <si>
    <t>EINSPRITZUNG 41 MM</t>
  </si>
  <si>
    <t>https://cdn2.louis.de/dynamic/bikedb/o_pad,w_300,h_300,ha_center,va_center,c_fff/b4.cb.46.3502.png</t>
  </si>
  <si>
    <t>K 1600 GT (EURO 4) - 0F01</t>
  </si>
  <si>
    <t>https://cdn2.louis.de/dynamic/bikedb/o_pad,w_300,h_300,ha_center,va_center,c_fff/70.8d.db.3503.png</t>
  </si>
  <si>
    <t>K 1600 GTL (EURO 4) - 0F02</t>
  </si>
  <si>
    <t>08 MM</t>
  </si>
  <si>
    <t>https://cdn2.louis.de/dynamic/bikedb/o_pad,w_300,h_300,ha_center,va_center,c_fff/51.c9.a3.3504.png</t>
  </si>
  <si>
    <t>K 1600 B BAGGER (EURO 4) - 0F51</t>
  </si>
  <si>
    <t>2,6 L MIN API SG</t>
  </si>
  <si>
    <t>https://cdn2.louis.de/dynamic/bikedb/o_pad,w_300,h_300,ha_center,va_center,c_fff/4f.c6.14.3548.png</t>
  </si>
  <si>
    <t>YZF-R1M (EURO 4) - RN49/R1M</t>
  </si>
  <si>
    <t>https://cdn2.louis.de/dynamic/bikedb/o_pad,w_300,h_300,ha_center,va_center,c_fff/25.8f.72.3549.png</t>
  </si>
  <si>
    <t>YZF-R1 (EURO 4) - RN49</t>
  </si>
  <si>
    <t>https://cdn2.louis.de/dynamic/bikedb/o_pad,w_300,h_300,ha_center,va_center,c_fff/2f.dd.01.3550.png</t>
  </si>
  <si>
    <t>YZF-R6 (EURO 4) - RJ27</t>
  </si>
  <si>
    <t>119/87</t>
  </si>
  <si>
    <t>SAE 10W-40/20W-40</t>
  </si>
  <si>
    <t>CA. 2,3 + 0,25 L</t>
  </si>
  <si>
    <t>2018 - 2020</t>
  </si>
  <si>
    <t>https://cdn2.louis.de/dynamic/bikedb/o_pad,w_300,h_300,ha_center,va_center,c_fff/a1.8b.8c.3589.png</t>
  </si>
  <si>
    <t>YZF-R 125 (EURO 4) - RE29</t>
  </si>
  <si>
    <t>RE:434 / LI:321 ML</t>
  </si>
  <si>
    <t>1,0 L MIN API SG</t>
  </si>
  <si>
    <t>https://cdn2.louis.de/dynamic/bikedb/o_pad,w_300,h_300,ha_center,va_center,c_fff/21.04.52.3590.png</t>
  </si>
  <si>
    <t>YZF-R3 (EURO 4) - RH121</t>
  </si>
  <si>
    <t>SWM</t>
  </si>
  <si>
    <t>MASH</t>
  </si>
  <si>
    <t>37 MM USD-GABEL</t>
  </si>
  <si>
    <t>ENERGICA</t>
  </si>
  <si>
    <t>https://cdn2.louis.de/dynamic/bikedb/o_pad,w_300,h_300,ha_center,va_center,c_fff/19.bb.9f.3698.png</t>
  </si>
  <si>
    <t>K 1600 GRAND AMERICA - 0F51-GA</t>
  </si>
  <si>
    <t>2019 - 2020</t>
  </si>
  <si>
    <t>2019 - ...</t>
  </si>
  <si>
    <t>NGK LMAR8AI-10</t>
  </si>
  <si>
    <t>https://cdn2.louis.de/dynamic/bikedb/o_pad,w_300,h_300,ha_center,va_center,c_fff/df.4f.9a.3813.png</t>
  </si>
  <si>
    <t>YZF-R 125 - RE391</t>
  </si>
  <si>
    <t>https://cdn2.louis.de/dynamic/bikedb/o_pad,w_300,h_300,ha_center,va_center,c_fff/e7.28.1d.3814.png</t>
  </si>
  <si>
    <t>YZF-R3 - RH12</t>
  </si>
  <si>
    <t>KUMPAN</t>
  </si>
  <si>
    <t>https://cdn2.louis.de/dynamic/bikedb/o_pad,w_300,h_300,ha_center,va_center,c_fff/e8.c5.08.3857.png</t>
  </si>
  <si>
    <t>YZF-R1 (EURO 5) - RN65</t>
  </si>
  <si>
    <t>2020 - ...</t>
  </si>
  <si>
    <t>https://cdn2.louis.de/dynamic/bikedb/o_pad,w_300,h_300,ha_center,va_center,c_fff/02.85.19.3864.png</t>
  </si>
  <si>
    <t>YZF-R1M (EURO 5) - RN65/R1M</t>
  </si>
  <si>
    <t>208/153</t>
  </si>
  <si>
    <t>NIU</t>
  </si>
  <si>
    <t>F.B MONDIAL</t>
  </si>
  <si>
    <t>GOVECS</t>
  </si>
  <si>
    <t>2021 - ...</t>
  </si>
  <si>
    <t>SAE 5W-40 API SJ</t>
  </si>
  <si>
    <t>2022 - ...</t>
  </si>
  <si>
    <t>Voge</t>
  </si>
  <si>
    <t>Zontes</t>
  </si>
  <si>
    <t>EMCO</t>
  </si>
  <si>
    <t>BRIXTON</t>
  </si>
  <si>
    <t>Sommer</t>
  </si>
  <si>
    <t>https://cdn2.louis.de/dynamic/bikedb/o_pad,w_300,h_300,ha_center,va_center,c_fff/bb.f3.a5.4526.png</t>
  </si>
  <si>
    <t>YZF-R 125 (EURO 5) - RE40/YZF-R125</t>
  </si>
  <si>
    <t>CA. 640 ML</t>
  </si>
  <si>
    <t>https://cdn2.louis.de/dynamic/bikedb/o_pad,w_300,h_300,ha_center,va_center,c_fff/43.33.92.4560.png</t>
  </si>
  <si>
    <t>YZF-R7 (EURO 5) - RM39/RM40</t>
  </si>
  <si>
    <t>https://cdn2.louis.de/dynamic/bikedb/o_pad,w_300,h_300,ha_center,va_center,c_fff/3a.33.94.4567.png</t>
  </si>
  <si>
    <t>K 1600 GT/GTL (EURO 5) - 0F21</t>
  </si>
  <si>
    <t>https://cdn2.louis.de/dynamic/bikedb/o_pad,w_300,h_300,ha_center,va_center,c_fff/e1.04.46.4568.png</t>
  </si>
  <si>
    <t>K 1600 B (EURO 5) - 0F61</t>
  </si>
  <si>
    <t>https://cdn2.louis.de/dynamic/bikedb/o_pad,w_300,h_300,ha_center,va_center,c_fff/e2.27.1a.4569.png</t>
  </si>
  <si>
    <t>K 1600 GRAND AMERICA (EURO 5) - 0F61-GA</t>
  </si>
  <si>
    <t>SILENCE</t>
  </si>
  <si>
    <t>HERCULES</t>
  </si>
  <si>
    <t>https://cdn2.louis.de/dynamic/bikedb/o_pad,w_300,h_300,ha_center,va_center,c_fff/fc.4f.36.4652.png</t>
  </si>
  <si>
    <t>BRUTALE 1000 RR/RS/ORO (EURO 4/5) - BRUTALE1000</t>
  </si>
  <si>
    <t>FK Motors</t>
  </si>
  <si>
    <t>MOTRON</t>
  </si>
  <si>
    <t>HORWIN</t>
  </si>
  <si>
    <t>ONLINE</t>
  </si>
  <si>
    <t>DKW</t>
  </si>
  <si>
    <t>NSU</t>
  </si>
  <si>
    <t>1930*</t>
  </si>
  <si>
    <t>1931*</t>
  </si>
  <si>
    <t>1932*</t>
  </si>
  <si>
    <t>1933*</t>
  </si>
  <si>
    <t>1934*</t>
  </si>
  <si>
    <t>1935*</t>
  </si>
  <si>
    <t>1936*</t>
  </si>
  <si>
    <t>1937*</t>
  </si>
  <si>
    <t>1938*</t>
  </si>
  <si>
    <t>1939*</t>
  </si>
  <si>
    <t>1940*</t>
  </si>
  <si>
    <t>1941*</t>
  </si>
  <si>
    <t>1942*</t>
  </si>
  <si>
    <t>1943*</t>
  </si>
  <si>
    <t>1944*</t>
  </si>
  <si>
    <t>1945*</t>
  </si>
  <si>
    <t>1946*</t>
  </si>
  <si>
    <t>1947*</t>
  </si>
  <si>
    <t>1948*</t>
  </si>
  <si>
    <t>1949*</t>
  </si>
  <si>
    <t>1950*</t>
  </si>
  <si>
    <t>1951*</t>
  </si>
  <si>
    <t>1952*</t>
  </si>
  <si>
    <t>1953*</t>
  </si>
  <si>
    <t>1954*</t>
  </si>
  <si>
    <t>1955*</t>
  </si>
  <si>
    <t>1956*</t>
  </si>
  <si>
    <t>1957*</t>
  </si>
  <si>
    <t>1958*</t>
  </si>
  <si>
    <t>1959*</t>
  </si>
  <si>
    <t>1960*</t>
  </si>
  <si>
    <t>1961*</t>
  </si>
  <si>
    <t>1962*</t>
  </si>
  <si>
    <t>1963*</t>
  </si>
  <si>
    <t>1964*</t>
  </si>
  <si>
    <t>1965*</t>
  </si>
  <si>
    <t>1966*</t>
  </si>
  <si>
    <t>1967*</t>
  </si>
  <si>
    <t>1968*</t>
  </si>
  <si>
    <t>1969*</t>
  </si>
  <si>
    <t>1970*</t>
  </si>
  <si>
    <t>1971*</t>
  </si>
  <si>
    <t>1972*</t>
  </si>
  <si>
    <t>1973*</t>
  </si>
  <si>
    <t>1974*</t>
  </si>
  <si>
    <t>1975*</t>
  </si>
  <si>
    <t>1976*</t>
  </si>
  <si>
    <t>1977*</t>
  </si>
  <si>
    <t>1978*</t>
  </si>
  <si>
    <t>1979*</t>
  </si>
  <si>
    <t>1980*</t>
  </si>
  <si>
    <t>1981*</t>
  </si>
  <si>
    <t>1982*</t>
  </si>
  <si>
    <t>1983*</t>
  </si>
  <si>
    <t>1984*</t>
  </si>
  <si>
    <t>1985*</t>
  </si>
  <si>
    <t>1986*</t>
  </si>
  <si>
    <t>1987*</t>
  </si>
  <si>
    <t>1988*</t>
  </si>
  <si>
    <t>1989*</t>
  </si>
  <si>
    <t>1990*</t>
  </si>
  <si>
    <t>1991*</t>
  </si>
  <si>
    <t>1992*</t>
  </si>
  <si>
    <t>1993*</t>
  </si>
  <si>
    <t>1994*</t>
  </si>
  <si>
    <t>1995*</t>
  </si>
  <si>
    <t>1996*</t>
  </si>
  <si>
    <t>1997*</t>
  </si>
  <si>
    <t>1998*</t>
  </si>
  <si>
    <t>1999*</t>
  </si>
  <si>
    <t>2000*</t>
  </si>
  <si>
    <t>2001*</t>
  </si>
  <si>
    <t>2002*</t>
  </si>
  <si>
    <t>2003*</t>
  </si>
  <si>
    <t>2004*</t>
  </si>
  <si>
    <t>2005*</t>
  </si>
  <si>
    <t>2006*</t>
  </si>
  <si>
    <t>2007*</t>
  </si>
  <si>
    <t>2008*</t>
  </si>
  <si>
    <t>2009*</t>
  </si>
  <si>
    <t>2010*</t>
  </si>
  <si>
    <t>2011*</t>
  </si>
  <si>
    <t>2012*</t>
  </si>
  <si>
    <t>2013*</t>
  </si>
  <si>
    <t>2014*</t>
  </si>
  <si>
    <t>2015*</t>
  </si>
  <si>
    <t>2016*</t>
  </si>
  <si>
    <t>2017*</t>
  </si>
  <si>
    <t>2018*</t>
  </si>
  <si>
    <t>2019*</t>
  </si>
  <si>
    <t>2020*</t>
  </si>
  <si>
    <t>2021*</t>
  </si>
  <si>
    <t>2022*</t>
  </si>
  <si>
    <t>2023*</t>
  </si>
  <si>
    <t>2024*</t>
  </si>
  <si>
    <t>2025*</t>
  </si>
  <si>
    <t>2026*</t>
  </si>
  <si>
    <t>2027*</t>
  </si>
  <si>
    <t>2028*</t>
  </si>
  <si>
    <t>2029*</t>
  </si>
  <si>
    <t>2030*</t>
  </si>
  <si>
    <t>2031*</t>
  </si>
  <si>
    <t>2032*</t>
  </si>
  <si>
    <t>2033*</t>
  </si>
  <si>
    <t>2034*</t>
  </si>
  <si>
    <t>2035*</t>
  </si>
  <si>
    <t>2036*</t>
  </si>
  <si>
    <t>2037*</t>
  </si>
  <si>
    <t>2038*</t>
  </si>
  <si>
    <t>2039*</t>
  </si>
  <si>
    <t>2040*</t>
  </si>
  <si>
    <t>1920*</t>
  </si>
  <si>
    <t>1921*</t>
  </si>
  <si>
    <t>1922*</t>
  </si>
  <si>
    <t>1923*</t>
  </si>
  <si>
    <t>1924*</t>
  </si>
  <si>
    <t>1925*</t>
  </si>
  <si>
    <t>1926*</t>
  </si>
  <si>
    <t>1927*</t>
  </si>
  <si>
    <t>1928*</t>
  </si>
  <si>
    <t>1929*</t>
  </si>
  <si>
    <t>Capacities</t>
  </si>
  <si>
    <t>Specifications</t>
  </si>
  <si>
    <t>Naming</t>
  </si>
  <si>
    <t>ID</t>
  </si>
  <si>
    <t>Launch year</t>
  </si>
  <si>
    <t>Number of models</t>
  </si>
  <si>
    <t>Bike database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</si>
  <si>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</si>
  <si>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cardatabase.teoalida.com</t>
    </r>
  </si>
  <si>
    <t>Bike database statistics</t>
  </si>
  <si>
    <t>See Statistics sheet of this sample for list of makes included and number of models for each</t>
  </si>
  <si>
    <t>This is a SAMPLE, including BMW K series, MV Agusta Brutale series, Yamaha YZF series, (86 models)</t>
  </si>
  <si>
    <t>Visit above website for the FULL database (120+ makes, 4900+ bike models)</t>
  </si>
</sst>
</file>

<file path=xl/styles.xml><?xml version="1.0" encoding="utf-8"?>
<styleSheet xmlns="http://schemas.openxmlformats.org/spreadsheetml/2006/main">
  <fonts count="20"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b/>
      <sz val="20"/>
      <color theme="1"/>
      <name val="Arial"/>
      <family val="2"/>
    </font>
    <font>
      <b/>
      <u/>
      <sz val="10"/>
      <color rgb="FF0000FF"/>
      <name val="Arial"/>
      <family val="2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4"/>
      <color rgb="FF0000FF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37">
    <xf numFmtId="0" fontId="0" fillId="31" borderId="0">
      <alignment horizontal="center" vertical="center"/>
    </xf>
    <xf numFmtId="0" fontId="1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4" applyNumberFormat="0" applyAlignment="0" applyProtection="0"/>
    <xf numFmtId="0" fontId="14" fillId="5" borderId="4" applyNumberFormat="0" applyAlignment="0" applyProtection="0"/>
    <xf numFmtId="0" fontId="15" fillId="0" borderId="5" applyNumberFormat="0" applyFill="0" applyAlignment="0" applyProtection="0"/>
    <xf numFmtId="0" fontId="16" fillId="6" borderId="6" applyNumberFormat="0" applyAlignment="0" applyProtection="0"/>
    <xf numFmtId="0" fontId="17" fillId="0" borderId="0" applyNumberFormat="0" applyFill="0" applyBorder="0" applyAlignment="0" applyProtection="0"/>
    <xf numFmtId="0" fontId="18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18" fillId="30" borderId="0" applyNumberFormat="0" applyBorder="0" applyAlignment="0" applyProtection="0"/>
  </cellStyleXfs>
  <cellXfs count="100">
    <xf numFmtId="0" fontId="0" fillId="31" borderId="0" xfId="0">
      <alignment horizontal="center" vertical="center"/>
    </xf>
    <xf numFmtId="0" fontId="2" fillId="38" borderId="7" xfId="0" applyFont="1" applyFill="1" applyBorder="1" applyAlignment="1">
      <alignment horizontal="center" vertical="center" wrapText="1"/>
    </xf>
    <xf numFmtId="0" fontId="2" fillId="37" borderId="7" xfId="0" applyFont="1" applyFill="1" applyBorder="1" applyAlignment="1">
      <alignment horizontal="center" vertical="center" wrapText="1"/>
    </xf>
    <xf numFmtId="0" fontId="2" fillId="36" borderId="7" xfId="0" applyFont="1" applyFill="1" applyBorder="1" applyAlignment="1">
      <alignment horizontal="center" vertical="center" wrapText="1"/>
    </xf>
    <xf numFmtId="0" fontId="2" fillId="38" borderId="7" xfId="0" applyFont="1" applyFill="1" applyBorder="1">
      <alignment horizontal="center" vertical="center"/>
    </xf>
    <xf numFmtId="0" fontId="2" fillId="37" borderId="7" xfId="0" applyFont="1" applyFill="1" applyBorder="1">
      <alignment horizontal="center" vertical="center"/>
    </xf>
    <xf numFmtId="0" fontId="2" fillId="36" borderId="7" xfId="0" applyFont="1" applyFill="1" applyBorder="1">
      <alignment horizontal="center" vertical="center"/>
    </xf>
    <xf numFmtId="0" fontId="2" fillId="36" borderId="9" xfId="0" applyFont="1" applyFill="1" applyBorder="1" applyAlignment="1">
      <alignment horizontal="center" vertical="center" wrapText="1"/>
    </xf>
    <xf numFmtId="0" fontId="2" fillId="36" borderId="9" xfId="0" applyFont="1" applyFill="1" applyBorder="1">
      <alignment horizontal="center" vertical="center"/>
    </xf>
    <xf numFmtId="0" fontId="2" fillId="37" borderId="9" xfId="0" applyFont="1" applyFill="1" applyBorder="1" applyAlignment="1">
      <alignment horizontal="center" vertical="center" wrapText="1"/>
    </xf>
    <xf numFmtId="0" fontId="2" fillId="37" borderId="9" xfId="0" applyFont="1" applyFill="1" applyBorder="1">
      <alignment horizontal="center" vertical="center"/>
    </xf>
    <xf numFmtId="0" fontId="2" fillId="38" borderId="9" xfId="0" applyFont="1" applyFill="1" applyBorder="1" applyAlignment="1">
      <alignment horizontal="center" vertical="center" wrapText="1"/>
    </xf>
    <xf numFmtId="0" fontId="2" fillId="38" borderId="9" xfId="0" applyFont="1" applyFill="1" applyBorder="1">
      <alignment horizontal="center" vertical="center"/>
    </xf>
    <xf numFmtId="0" fontId="2" fillId="39" borderId="9" xfId="0" applyFont="1" applyFill="1" applyBorder="1" applyAlignment="1">
      <alignment horizontal="center" vertical="center" wrapText="1"/>
    </xf>
    <xf numFmtId="0" fontId="2" fillId="39" borderId="9" xfId="0" applyFont="1" applyFill="1" applyBorder="1">
      <alignment horizontal="center" vertical="center"/>
    </xf>
    <xf numFmtId="0" fontId="2" fillId="36" borderId="8" xfId="0" applyFont="1" applyFill="1" applyBorder="1" applyAlignment="1">
      <alignment horizontal="center" vertical="center" wrapText="1"/>
    </xf>
    <xf numFmtId="0" fontId="2" fillId="36" borderId="8" xfId="0" applyFont="1" applyFill="1" applyBorder="1">
      <alignment horizontal="center" vertical="center"/>
    </xf>
    <xf numFmtId="0" fontId="2" fillId="37" borderId="8" xfId="0" applyFont="1" applyFill="1" applyBorder="1" applyAlignment="1">
      <alignment horizontal="center" vertical="center" wrapText="1"/>
    </xf>
    <xf numFmtId="0" fontId="2" fillId="37" borderId="8" xfId="0" applyFont="1" applyFill="1" applyBorder="1">
      <alignment horizontal="center" vertical="center"/>
    </xf>
    <xf numFmtId="0" fontId="2" fillId="38" borderId="8" xfId="0" applyFont="1" applyFill="1" applyBorder="1" applyAlignment="1">
      <alignment horizontal="center" vertical="center" wrapText="1"/>
    </xf>
    <xf numFmtId="0" fontId="2" fillId="38" borderId="8" xfId="0" applyFont="1" applyFill="1" applyBorder="1">
      <alignment horizontal="center" vertical="center"/>
    </xf>
    <xf numFmtId="0" fontId="0" fillId="32" borderId="11" xfId="0" applyFill="1" applyBorder="1" applyAlignment="1">
      <alignment horizontal="left" vertical="center"/>
    </xf>
    <xf numFmtId="0" fontId="0" fillId="33" borderId="10" xfId="0" applyFill="1" applyBorder="1" applyAlignment="1">
      <alignment horizontal="left" vertical="center"/>
    </xf>
    <xf numFmtId="0" fontId="0" fillId="33" borderId="12" xfId="0" applyFill="1" applyBorder="1" applyAlignment="1">
      <alignment horizontal="left" vertical="center"/>
    </xf>
    <xf numFmtId="0" fontId="0" fillId="33" borderId="11" xfId="0" applyFill="1" applyBorder="1">
      <alignment horizontal="center" vertical="center"/>
    </xf>
    <xf numFmtId="0" fontId="0" fillId="34" borderId="10" xfId="0" applyFill="1" applyBorder="1">
      <alignment horizontal="center" vertical="center"/>
    </xf>
    <xf numFmtId="0" fontId="0" fillId="34" borderId="12" xfId="0" applyFill="1" applyBorder="1">
      <alignment horizontal="center" vertical="center"/>
    </xf>
    <xf numFmtId="0" fontId="0" fillId="34" borderId="11" xfId="0" applyFill="1" applyBorder="1">
      <alignment horizontal="center" vertical="center"/>
    </xf>
    <xf numFmtId="0" fontId="0" fillId="35" borderId="10" xfId="0" applyFill="1" applyBorder="1">
      <alignment horizontal="center" vertical="center"/>
    </xf>
    <xf numFmtId="0" fontId="0" fillId="35" borderId="12" xfId="0" applyFill="1" applyBorder="1">
      <alignment horizontal="center" vertical="center"/>
    </xf>
    <xf numFmtId="0" fontId="0" fillId="35" borderId="11" xfId="0" applyFill="1" applyBorder="1">
      <alignment horizontal="center" vertical="center"/>
    </xf>
    <xf numFmtId="0" fontId="0" fillId="32" borderId="14" xfId="0" applyFill="1" applyBorder="1" applyAlignment="1">
      <alignment horizontal="left" vertical="center"/>
    </xf>
    <xf numFmtId="0" fontId="0" fillId="33" borderId="13" xfId="0" applyFill="1" applyBorder="1" applyAlignment="1">
      <alignment horizontal="left" vertical="center"/>
    </xf>
    <xf numFmtId="0" fontId="0" fillId="33" borderId="15" xfId="0" applyFill="1" applyBorder="1" applyAlignment="1">
      <alignment horizontal="left" vertical="center"/>
    </xf>
    <xf numFmtId="0" fontId="0" fillId="33" borderId="14" xfId="0" applyFill="1" applyBorder="1">
      <alignment horizontal="center" vertical="center"/>
    </xf>
    <xf numFmtId="0" fontId="0" fillId="34" borderId="13" xfId="0" applyFill="1" applyBorder="1">
      <alignment horizontal="center" vertical="center"/>
    </xf>
    <xf numFmtId="0" fontId="0" fillId="34" borderId="15" xfId="0" applyFill="1" applyBorder="1">
      <alignment horizontal="center" vertical="center"/>
    </xf>
    <xf numFmtId="0" fontId="0" fillId="34" borderId="14" xfId="0" applyFill="1" applyBorder="1">
      <alignment horizontal="center" vertical="center"/>
    </xf>
    <xf numFmtId="0" fontId="0" fillId="35" borderId="13" xfId="0" applyFill="1" applyBorder="1">
      <alignment horizontal="center" vertical="center"/>
    </xf>
    <xf numFmtId="0" fontId="0" fillId="35" borderId="15" xfId="0" applyFill="1" applyBorder="1">
      <alignment horizontal="center" vertical="center"/>
    </xf>
    <xf numFmtId="0" fontId="0" fillId="35" borderId="14" xfId="0" applyFill="1" applyBorder="1">
      <alignment horizontal="center" vertical="center"/>
    </xf>
    <xf numFmtId="10" fontId="2" fillId="39" borderId="18" xfId="0" applyNumberFormat="1" applyFont="1" applyFill="1" applyBorder="1">
      <alignment horizontal="center" vertical="center"/>
    </xf>
    <xf numFmtId="10" fontId="2" fillId="38" borderId="17" xfId="0" applyNumberFormat="1" applyFont="1" applyFill="1" applyBorder="1">
      <alignment horizontal="center" vertical="center"/>
    </xf>
    <xf numFmtId="10" fontId="2" fillId="38" borderId="19" xfId="0" applyNumberFormat="1" applyFont="1" applyFill="1" applyBorder="1">
      <alignment horizontal="center" vertical="center"/>
    </xf>
    <xf numFmtId="10" fontId="2" fillId="38" borderId="18" xfId="0" applyNumberFormat="1" applyFont="1" applyFill="1" applyBorder="1">
      <alignment horizontal="center" vertical="center"/>
    </xf>
    <xf numFmtId="10" fontId="2" fillId="37" borderId="17" xfId="0" applyNumberFormat="1" applyFont="1" applyFill="1" applyBorder="1">
      <alignment horizontal="center" vertical="center"/>
    </xf>
    <xf numFmtId="10" fontId="2" fillId="37" borderId="19" xfId="0" applyNumberFormat="1" applyFont="1" applyFill="1" applyBorder="1">
      <alignment horizontal="center" vertical="center"/>
    </xf>
    <xf numFmtId="10" fontId="2" fillId="37" borderId="18" xfId="0" applyNumberFormat="1" applyFont="1" applyFill="1" applyBorder="1">
      <alignment horizontal="center" vertical="center"/>
    </xf>
    <xf numFmtId="10" fontId="2" fillId="36" borderId="17" xfId="0" applyNumberFormat="1" applyFont="1" applyFill="1" applyBorder="1">
      <alignment horizontal="center" vertical="center"/>
    </xf>
    <xf numFmtId="10" fontId="2" fillId="36" borderId="19" xfId="0" applyNumberFormat="1" applyFont="1" applyFill="1" applyBorder="1">
      <alignment horizontal="center" vertical="center"/>
    </xf>
    <xf numFmtId="10" fontId="2" fillId="36" borderId="18" xfId="0" applyNumberFormat="1" applyFont="1" applyFill="1" applyBorder="1">
      <alignment horizontal="center" vertical="center"/>
    </xf>
    <xf numFmtId="0" fontId="0" fillId="31" borderId="16" xfId="0" applyBorder="1">
      <alignment horizontal="center" vertical="center"/>
    </xf>
    <xf numFmtId="0" fontId="3" fillId="39" borderId="22" xfId="0" applyFont="1" applyFill="1" applyBorder="1" applyAlignment="1">
      <alignment horizontal="centerContinuous" vertical="center"/>
    </xf>
    <xf numFmtId="0" fontId="3" fillId="38" borderId="21" xfId="0" applyFont="1" applyFill="1" applyBorder="1" applyAlignment="1">
      <alignment horizontal="centerContinuous" vertical="center"/>
    </xf>
    <xf numFmtId="0" fontId="3" fillId="38" borderId="23" xfId="0" applyFont="1" applyFill="1" applyBorder="1" applyAlignment="1">
      <alignment horizontal="centerContinuous" vertical="center"/>
    </xf>
    <xf numFmtId="0" fontId="3" fillId="38" borderId="22" xfId="0" applyFont="1" applyFill="1" applyBorder="1" applyAlignment="1">
      <alignment horizontal="centerContinuous" vertical="center"/>
    </xf>
    <xf numFmtId="0" fontId="3" fillId="37" borderId="21" xfId="0" applyFont="1" applyFill="1" applyBorder="1" applyAlignment="1">
      <alignment horizontal="centerContinuous" vertical="center"/>
    </xf>
    <xf numFmtId="0" fontId="3" fillId="37" borderId="23" xfId="0" applyFont="1" applyFill="1" applyBorder="1" applyAlignment="1">
      <alignment horizontal="centerContinuous" vertical="center"/>
    </xf>
    <xf numFmtId="0" fontId="3" fillId="37" borderId="22" xfId="0" applyFont="1" applyFill="1" applyBorder="1" applyAlignment="1">
      <alignment horizontal="centerContinuous" vertical="center"/>
    </xf>
    <xf numFmtId="0" fontId="3" fillId="36" borderId="21" xfId="0" applyFont="1" applyFill="1" applyBorder="1" applyAlignment="1">
      <alignment horizontal="centerContinuous" vertical="center"/>
    </xf>
    <xf numFmtId="0" fontId="3" fillId="36" borderId="23" xfId="0" applyFont="1" applyFill="1" applyBorder="1" applyAlignment="1">
      <alignment horizontal="centerContinuous" vertical="center"/>
    </xf>
    <xf numFmtId="0" fontId="3" fillId="36" borderId="22" xfId="0" applyFont="1" applyFill="1" applyBorder="1" applyAlignment="1">
      <alignment horizontal="centerContinuous" vertical="center"/>
    </xf>
    <xf numFmtId="0" fontId="0" fillId="31" borderId="20" xfId="0" applyBorder="1">
      <alignment horizontal="center" vertical="center"/>
    </xf>
    <xf numFmtId="0" fontId="0" fillId="31" borderId="24" xfId="0" applyBorder="1">
      <alignment horizontal="center" vertical="center"/>
    </xf>
    <xf numFmtId="0" fontId="0" fillId="32" borderId="25" xfId="0" applyFill="1" applyBorder="1">
      <alignment horizontal="center" vertical="center"/>
    </xf>
    <xf numFmtId="0" fontId="0" fillId="32" borderId="26" xfId="0" applyFill="1" applyBorder="1">
      <alignment horizontal="center" vertical="center"/>
    </xf>
    <xf numFmtId="0" fontId="3" fillId="39" borderId="27" xfId="0" applyFont="1" applyFill="1" applyBorder="1" applyAlignment="1">
      <alignment horizontal="centerContinuous" vertical="center"/>
    </xf>
    <xf numFmtId="0" fontId="2" fillId="39" borderId="28" xfId="0" applyFont="1" applyFill="1" applyBorder="1" applyAlignment="1">
      <alignment horizontal="center" vertical="center" wrapText="1"/>
    </xf>
    <xf numFmtId="0" fontId="2" fillId="39" borderId="28" xfId="0" applyFont="1" applyFill="1" applyBorder="1">
      <alignment horizontal="center" vertical="center"/>
    </xf>
    <xf numFmtId="10" fontId="2" fillId="39" borderId="29" xfId="0" applyNumberFormat="1" applyFont="1" applyFill="1" applyBorder="1">
      <alignment horizontal="center" vertical="center"/>
    </xf>
    <xf numFmtId="0" fontId="6" fillId="31" borderId="0" xfId="0" applyFont="1" applyAlignment="1">
      <alignment horizontal="left" vertical="center"/>
    </xf>
    <xf numFmtId="0" fontId="0" fillId="31" borderId="0" xfId="0">
      <alignment horizontal="center" vertical="center"/>
    </xf>
    <xf numFmtId="0" fontId="4" fillId="31" borderId="0" xfId="0" applyFont="1" applyAlignment="1">
      <alignment horizontal="left" vertical="center"/>
    </xf>
    <xf numFmtId="0" fontId="0" fillId="31" borderId="0" xfId="0" applyAlignment="1">
      <alignment horizontal="left" vertical="center"/>
    </xf>
    <xf numFmtId="0" fontId="0" fillId="31" borderId="0" xfId="0">
      <alignment horizontal="center" vertical="center"/>
    </xf>
    <xf numFmtId="0" fontId="0" fillId="33" borderId="17" xfId="0" applyFill="1" applyBorder="1" applyAlignment="1">
      <alignment horizontal="left" vertical="center"/>
    </xf>
    <xf numFmtId="0" fontId="0" fillId="33" borderId="10" xfId="0" applyFill="1" applyBorder="1" applyAlignment="1">
      <alignment horizontal="left" vertical="center"/>
    </xf>
    <xf numFmtId="0" fontId="0" fillId="34" borderId="10" xfId="0" applyFill="1" applyBorder="1">
      <alignment horizontal="center" vertical="center"/>
    </xf>
    <xf numFmtId="0" fontId="0" fillId="34" borderId="17" xfId="0" applyFill="1" applyBorder="1">
      <alignment horizontal="center" vertical="center"/>
    </xf>
    <xf numFmtId="0" fontId="0" fillId="31" borderId="0" xfId="0" applyAlignment="1">
      <alignment horizontal="left" vertical="center"/>
    </xf>
    <xf numFmtId="0" fontId="4" fillId="31" borderId="0" xfId="0" applyFont="1" applyAlignment="1">
      <alignment horizontal="left" vertical="center"/>
    </xf>
    <xf numFmtId="0" fontId="0" fillId="33" borderId="13" xfId="0" applyFill="1" applyBorder="1" applyAlignment="1">
      <alignment horizontal="left" vertical="center"/>
    </xf>
    <xf numFmtId="0" fontId="2" fillId="38" borderId="32" xfId="0" applyFont="1" applyFill="1" applyBorder="1" applyAlignment="1">
      <alignment horizontal="center" vertical="center" wrapText="1"/>
    </xf>
    <xf numFmtId="0" fontId="2" fillId="38" borderId="33" xfId="0" applyFont="1" applyFill="1" applyBorder="1" applyAlignment="1">
      <alignment horizontal="center" vertical="center" wrapText="1"/>
    </xf>
    <xf numFmtId="0" fontId="2" fillId="38" borderId="34" xfId="0" applyFont="1" applyFill="1" applyBorder="1">
      <alignment horizontal="center" vertical="center"/>
    </xf>
    <xf numFmtId="0" fontId="2" fillId="38" borderId="35" xfId="0" applyFont="1" applyFill="1" applyBorder="1">
      <alignment horizontal="center" vertical="center"/>
    </xf>
    <xf numFmtId="0" fontId="2" fillId="37" borderId="32" xfId="0" applyFont="1" applyFill="1" applyBorder="1" applyAlignment="1">
      <alignment horizontal="center" vertical="center" wrapText="1"/>
    </xf>
    <xf numFmtId="0" fontId="2" fillId="37" borderId="33" xfId="0" applyFont="1" applyFill="1" applyBorder="1" applyAlignment="1">
      <alignment horizontal="center" vertical="center" wrapText="1"/>
    </xf>
    <xf numFmtId="0" fontId="2" fillId="37" borderId="34" xfId="0" applyFont="1" applyFill="1" applyBorder="1">
      <alignment horizontal="center" vertical="center"/>
    </xf>
    <xf numFmtId="0" fontId="2" fillId="37" borderId="35" xfId="0" applyFont="1" applyFill="1" applyBorder="1">
      <alignment horizontal="center" vertical="center"/>
    </xf>
    <xf numFmtId="0" fontId="0" fillId="33" borderId="36" xfId="0" applyFill="1" applyBorder="1">
      <alignment horizontal="center" vertical="center"/>
    </xf>
    <xf numFmtId="0" fontId="0" fillId="33" borderId="30" xfId="0" applyFill="1" applyBorder="1">
      <alignment horizontal="center" vertical="center"/>
    </xf>
    <xf numFmtId="0" fontId="0" fillId="33" borderId="31" xfId="0" applyFill="1" applyBorder="1">
      <alignment horizontal="center" vertical="center"/>
    </xf>
    <xf numFmtId="0" fontId="0" fillId="33" borderId="34" xfId="0" applyFill="1" applyBorder="1" applyAlignment="1">
      <alignment horizontal="left" vertical="center"/>
    </xf>
    <xf numFmtId="0" fontId="0" fillId="33" borderId="35" xfId="0" applyFill="1" applyBorder="1">
      <alignment horizontal="center" vertical="center"/>
    </xf>
    <xf numFmtId="0" fontId="0" fillId="34" borderId="36" xfId="0" applyFill="1" applyBorder="1">
      <alignment horizontal="center" vertical="center"/>
    </xf>
    <xf numFmtId="0" fontId="0" fillId="34" borderId="30" xfId="0" applyFill="1" applyBorder="1">
      <alignment horizontal="center" vertical="center"/>
    </xf>
    <xf numFmtId="0" fontId="0" fillId="34" borderId="31" xfId="0" applyFill="1" applyBorder="1">
      <alignment horizontal="center" vertical="center"/>
    </xf>
    <xf numFmtId="0" fontId="0" fillId="34" borderId="34" xfId="0" applyFill="1" applyBorder="1">
      <alignment horizontal="center" vertical="center"/>
    </xf>
    <xf numFmtId="0" fontId="0" fillId="34" borderId="35" xfId="0" applyFill="1" applyBorder="1">
      <alignment horizontal="center" vertical="center"/>
    </xf>
  </cellXfs>
  <cellStyles count="37">
    <cellStyle name="20% - Accent1 2" xfId="14"/>
    <cellStyle name="20% - Accent2 2" xfId="18"/>
    <cellStyle name="20% - Accent3 2" xfId="22"/>
    <cellStyle name="20% - Accent4 2" xfId="26"/>
    <cellStyle name="20% - Accent5 2" xfId="30"/>
    <cellStyle name="20% - Accent6 2" xfId="34"/>
    <cellStyle name="40% - Accent1 2" xfId="15"/>
    <cellStyle name="40% - Accent2 2" xfId="19"/>
    <cellStyle name="40% - Accent3 2" xfId="23"/>
    <cellStyle name="40% - Accent4 2" xfId="27"/>
    <cellStyle name="40% - Accent5 2" xfId="31"/>
    <cellStyle name="40% - Accent6 2" xfId="35"/>
    <cellStyle name="60% - Accent1 2" xfId="16"/>
    <cellStyle name="60% - Accent2 2" xfId="20"/>
    <cellStyle name="60% - Accent3 2" xfId="24"/>
    <cellStyle name="60% - Accent4 2" xfId="28"/>
    <cellStyle name="60% - Accent5 2" xfId="32"/>
    <cellStyle name="60% - Accent6 2" xfId="36"/>
    <cellStyle name="Accent1 2" xfId="13"/>
    <cellStyle name="Accent2 2" xfId="17"/>
    <cellStyle name="Accent3 2" xfId="21"/>
    <cellStyle name="Accent4 2" xfId="25"/>
    <cellStyle name="Accent5 2" xfId="29"/>
    <cellStyle name="Accent6 2" xfId="33"/>
    <cellStyle name="Bad 2" xfId="7"/>
    <cellStyle name="Calculation 2" xfId="9"/>
    <cellStyle name="Check Cell 2" xfId="11"/>
    <cellStyle name="Explanatory Text 2" xfId="12"/>
    <cellStyle name="Good 2" xfId="6"/>
    <cellStyle name="Heading 1 2" xfId="2"/>
    <cellStyle name="Heading 2 2" xfId="3"/>
    <cellStyle name="Heading 3 2" xfId="4"/>
    <cellStyle name="Heading 4 2" xfId="5"/>
    <cellStyle name="Input 2" xfId="8"/>
    <cellStyle name="Linked Cell 2" xfId="10"/>
    <cellStyle name="Normal" xfId="0" builtinId="0" customBuiltin="1"/>
    <cellStyle name="Title" xfId="1" builtinId="15" customBuiltin="1"/>
  </cellStyles>
  <dxfs count="0"/>
  <tableStyles count="0" defaultTableStyle="TableStyleMedium9" defaultPivotStyle="PivotStyleLight16"/>
  <colors>
    <mruColors>
      <color rgb="FF008000"/>
      <color rgb="FF008080"/>
      <color rgb="FF808000"/>
      <color rgb="FFC0FFC0"/>
      <color rgb="FFC0FFFF"/>
      <color rgb="FFFFFFC0"/>
      <color rgb="FF0000FF"/>
      <color rgb="FF800000"/>
      <color rgb="FF000080"/>
      <color rgb="FFC0C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G100"/>
  <sheetViews>
    <sheetView tabSelected="1" zoomScaleNormal="100" workbookViewId="0">
      <pane ySplit="6" topLeftCell="A7" activePane="bottomLeft" state="frozen"/>
      <selection pane="bottomLeft" activeCell="A7" sqref="A7"/>
    </sheetView>
  </sheetViews>
  <sheetFormatPr defaultColWidth="2.7109375" defaultRowHeight="12.75"/>
  <cols>
    <col min="2" max="3" width="7.7109375" customWidth="1"/>
    <col min="4" max="4" width="12.7109375" customWidth="1"/>
    <col min="5" max="5" width="32.7109375" customWidth="1"/>
    <col min="6" max="6" width="11.7109375" customWidth="1"/>
    <col min="7" max="11" width="7.7109375" customWidth="1"/>
    <col min="12" max="13" width="18.7109375" customWidth="1"/>
    <col min="14" max="14" width="16.7109375" customWidth="1"/>
    <col min="15" max="15" width="20.7109375" customWidth="1"/>
    <col min="16" max="17" width="12.7109375" customWidth="1"/>
    <col min="18" max="19" width="16.7109375" customWidth="1"/>
    <col min="20" max="20" width="10.7109375" customWidth="1"/>
    <col min="21" max="21" width="20.7109375" customWidth="1"/>
    <col min="22" max="22" width="12.7109375" customWidth="1"/>
    <col min="23" max="32" width="18.7109375" customWidth="1"/>
  </cols>
  <sheetData>
    <row r="1" spans="2:33" ht="13.5" thickBot="1"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</row>
    <row r="2" spans="2:33" ht="18.75" thickTop="1">
      <c r="B2" s="66" t="s">
        <v>883</v>
      </c>
      <c r="C2" s="52"/>
      <c r="D2" s="53"/>
      <c r="E2" s="54"/>
      <c r="F2" s="55"/>
      <c r="G2" s="56" t="s">
        <v>882</v>
      </c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8"/>
      <c r="Y2" s="59" t="s">
        <v>881</v>
      </c>
      <c r="Z2" s="60"/>
      <c r="AA2" s="60"/>
      <c r="AB2" s="60"/>
      <c r="AC2" s="60"/>
      <c r="AD2" s="60"/>
      <c r="AE2" s="60"/>
      <c r="AF2" s="61"/>
      <c r="AG2" s="63"/>
    </row>
    <row r="3" spans="2:33" ht="51">
      <c r="B3" s="67" t="s">
        <v>884</v>
      </c>
      <c r="C3" s="13" t="s">
        <v>0</v>
      </c>
      <c r="D3" s="19" t="s">
        <v>1</v>
      </c>
      <c r="E3" s="1" t="s">
        <v>2</v>
      </c>
      <c r="F3" s="11" t="s">
        <v>3</v>
      </c>
      <c r="G3" s="17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13</v>
      </c>
      <c r="Q3" s="2" t="s">
        <v>14</v>
      </c>
      <c r="R3" s="2" t="s">
        <v>15</v>
      </c>
      <c r="S3" s="2" t="s">
        <v>16</v>
      </c>
      <c r="T3" s="2" t="s">
        <v>17</v>
      </c>
      <c r="U3" s="2" t="s">
        <v>18</v>
      </c>
      <c r="V3" s="2" t="s">
        <v>19</v>
      </c>
      <c r="W3" s="2" t="s">
        <v>20</v>
      </c>
      <c r="X3" s="9" t="s">
        <v>21</v>
      </c>
      <c r="Y3" s="15" t="s">
        <v>22</v>
      </c>
      <c r="Z3" s="3" t="s">
        <v>23</v>
      </c>
      <c r="AA3" s="3" t="s">
        <v>24</v>
      </c>
      <c r="AB3" s="3" t="s">
        <v>25</v>
      </c>
      <c r="AC3" s="3" t="s">
        <v>26</v>
      </c>
      <c r="AD3" s="3" t="s">
        <v>27</v>
      </c>
      <c r="AE3" s="3" t="s">
        <v>28</v>
      </c>
      <c r="AF3" s="7" t="s">
        <v>29</v>
      </c>
      <c r="AG3" s="63"/>
    </row>
    <row r="4" spans="2:33">
      <c r="B4" s="68">
        <f>COUNTA(B14:B12990)</f>
        <v>86</v>
      </c>
      <c r="C4" s="14">
        <f>COUNTA(C14:C12990)</f>
        <v>86</v>
      </c>
      <c r="D4" s="20">
        <f>COUNTA(D14:D12990)</f>
        <v>86</v>
      </c>
      <c r="E4" s="4">
        <f>COUNTA(E14:E12990)</f>
        <v>86</v>
      </c>
      <c r="F4" s="12">
        <f>COUNTA(F14:F12990)</f>
        <v>86</v>
      </c>
      <c r="G4" s="18">
        <f>COUNTA(G14:G12990)</f>
        <v>86</v>
      </c>
      <c r="H4" s="5">
        <f>COUNTA(H14:H12990)</f>
        <v>86</v>
      </c>
      <c r="I4" s="5">
        <f>COUNTA(I14:I12990)</f>
        <v>86</v>
      </c>
      <c r="J4" s="5">
        <f>COUNTA(J14:J12990)</f>
        <v>85</v>
      </c>
      <c r="K4" s="5">
        <f>COUNTA(K14:K12990)</f>
        <v>86</v>
      </c>
      <c r="L4" s="5">
        <f>COUNTA(L14:L12990)</f>
        <v>63</v>
      </c>
      <c r="M4" s="5">
        <f>COUNTA(M14:M12990)</f>
        <v>63</v>
      </c>
      <c r="N4" s="5">
        <f>COUNTA(N14:N12990)</f>
        <v>66</v>
      </c>
      <c r="O4" s="5">
        <f>COUNTA(O14:O12990)</f>
        <v>84</v>
      </c>
      <c r="P4" s="5">
        <f>COUNTA(P14:P12990)</f>
        <v>75</v>
      </c>
      <c r="Q4" s="5">
        <f>COUNTA(Q14:Q12990)</f>
        <v>75</v>
      </c>
      <c r="R4" s="5">
        <f>COUNTA(R14:R12990)</f>
        <v>85</v>
      </c>
      <c r="S4" s="5">
        <f>COUNTA(S14:S12990)</f>
        <v>47</v>
      </c>
      <c r="T4" s="5">
        <f>COUNTA(T14:T12990)</f>
        <v>72</v>
      </c>
      <c r="U4" s="5">
        <f>COUNTA(U14:U12990)</f>
        <v>85</v>
      </c>
      <c r="V4" s="5">
        <f>COUNTA(V14:V12990)</f>
        <v>52</v>
      </c>
      <c r="W4" s="5">
        <f>COUNTA(W14:W12990)</f>
        <v>28</v>
      </c>
      <c r="X4" s="10">
        <f>COUNTA(X14:X12990)</f>
        <v>83</v>
      </c>
      <c r="Y4" s="16">
        <f>COUNTA(Y14:Y12990)</f>
        <v>48</v>
      </c>
      <c r="Z4" s="6">
        <f>COUNTA(Z14:Z12990)</f>
        <v>83</v>
      </c>
      <c r="AA4" s="6">
        <f>COUNTA(AA14:AA12990)</f>
        <v>81</v>
      </c>
      <c r="AB4" s="6">
        <f>COUNTA(AB14:AB12990)</f>
        <v>15</v>
      </c>
      <c r="AC4" s="6">
        <f>COUNTA(AC14:AC12990)</f>
        <v>0</v>
      </c>
      <c r="AD4" s="6">
        <f>COUNTA(AD14:AD12990)</f>
        <v>84</v>
      </c>
      <c r="AE4" s="6">
        <f>COUNTA(AE14:AE12990)</f>
        <v>86</v>
      </c>
      <c r="AF4" s="8">
        <f>COUNTA(AF14:AF12990)</f>
        <v>86</v>
      </c>
      <c r="AG4" s="63"/>
    </row>
    <row r="5" spans="2:33" ht="13.5" thickBot="1">
      <c r="B5" s="69">
        <f>B4/$B4</f>
        <v>1</v>
      </c>
      <c r="C5" s="41">
        <f>C4/$B4</f>
        <v>1</v>
      </c>
      <c r="D5" s="42">
        <f t="shared" ref="D5:AF5" si="0">D4/$B4</f>
        <v>1</v>
      </c>
      <c r="E5" s="43">
        <f t="shared" si="0"/>
        <v>1</v>
      </c>
      <c r="F5" s="44">
        <f t="shared" si="0"/>
        <v>1</v>
      </c>
      <c r="G5" s="45">
        <f t="shared" si="0"/>
        <v>1</v>
      </c>
      <c r="H5" s="46">
        <f t="shared" si="0"/>
        <v>1</v>
      </c>
      <c r="I5" s="46">
        <f t="shared" si="0"/>
        <v>1</v>
      </c>
      <c r="J5" s="46">
        <f t="shared" si="0"/>
        <v>0.98837209302325579</v>
      </c>
      <c r="K5" s="46">
        <f t="shared" si="0"/>
        <v>1</v>
      </c>
      <c r="L5" s="46">
        <f t="shared" si="0"/>
        <v>0.73255813953488369</v>
      </c>
      <c r="M5" s="46">
        <f t="shared" si="0"/>
        <v>0.73255813953488369</v>
      </c>
      <c r="N5" s="46">
        <f t="shared" si="0"/>
        <v>0.76744186046511631</v>
      </c>
      <c r="O5" s="46">
        <f t="shared" si="0"/>
        <v>0.97674418604651159</v>
      </c>
      <c r="P5" s="46">
        <f t="shared" si="0"/>
        <v>0.87209302325581395</v>
      </c>
      <c r="Q5" s="46">
        <f t="shared" si="0"/>
        <v>0.87209302325581395</v>
      </c>
      <c r="R5" s="46">
        <f t="shared" si="0"/>
        <v>0.98837209302325579</v>
      </c>
      <c r="S5" s="46">
        <f t="shared" si="0"/>
        <v>0.54651162790697672</v>
      </c>
      <c r="T5" s="46">
        <f t="shared" si="0"/>
        <v>0.83720930232558144</v>
      </c>
      <c r="U5" s="46">
        <f t="shared" si="0"/>
        <v>0.98837209302325579</v>
      </c>
      <c r="V5" s="46">
        <f t="shared" si="0"/>
        <v>0.60465116279069764</v>
      </c>
      <c r="W5" s="46">
        <f t="shared" si="0"/>
        <v>0.32558139534883723</v>
      </c>
      <c r="X5" s="47">
        <f t="shared" si="0"/>
        <v>0.96511627906976749</v>
      </c>
      <c r="Y5" s="48">
        <f t="shared" si="0"/>
        <v>0.55813953488372092</v>
      </c>
      <c r="Z5" s="49">
        <f t="shared" si="0"/>
        <v>0.96511627906976749</v>
      </c>
      <c r="AA5" s="49">
        <f t="shared" si="0"/>
        <v>0.94186046511627908</v>
      </c>
      <c r="AB5" s="49">
        <f t="shared" si="0"/>
        <v>0.1744186046511628</v>
      </c>
      <c r="AC5" s="49">
        <f t="shared" si="0"/>
        <v>0</v>
      </c>
      <c r="AD5" s="49">
        <f t="shared" si="0"/>
        <v>0.97674418604651159</v>
      </c>
      <c r="AE5" s="49">
        <f t="shared" si="0"/>
        <v>1</v>
      </c>
      <c r="AF5" s="50">
        <f t="shared" si="0"/>
        <v>1</v>
      </c>
      <c r="AG5" s="63"/>
    </row>
    <row r="6" spans="2:33" ht="13.5" thickTop="1"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</row>
    <row r="7" spans="2:33" ht="26.25">
      <c r="B7" s="72" t="s">
        <v>887</v>
      </c>
      <c r="C7" s="71"/>
      <c r="D7" s="71"/>
      <c r="E7" s="71"/>
    </row>
    <row r="8" spans="2:33" ht="18">
      <c r="B8" s="70" t="s">
        <v>888</v>
      </c>
    </row>
    <row r="10" spans="2:33">
      <c r="B10" s="79" t="s">
        <v>892</v>
      </c>
    </row>
    <row r="11" spans="2:33">
      <c r="B11" s="79" t="s">
        <v>893</v>
      </c>
    </row>
    <row r="12" spans="2:33">
      <c r="B12" s="73" t="s">
        <v>891</v>
      </c>
    </row>
    <row r="13" spans="2:33" ht="13.5" thickBot="1"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</row>
    <row r="14" spans="2:33" ht="13.5" thickTop="1">
      <c r="B14" s="64">
        <v>163</v>
      </c>
      <c r="C14" s="21" t="s">
        <v>158</v>
      </c>
      <c r="D14" s="22" t="s">
        <v>111</v>
      </c>
      <c r="E14" s="23" t="s">
        <v>159</v>
      </c>
      <c r="F14" s="24" t="s">
        <v>43</v>
      </c>
      <c r="G14" s="25">
        <v>987</v>
      </c>
      <c r="H14" s="26">
        <v>4</v>
      </c>
      <c r="I14" s="26" t="s">
        <v>133</v>
      </c>
      <c r="J14" s="26">
        <v>280</v>
      </c>
      <c r="K14" s="26">
        <v>780</v>
      </c>
      <c r="L14" s="26" t="s">
        <v>117</v>
      </c>
      <c r="M14" s="26" t="s">
        <v>160</v>
      </c>
      <c r="N14" s="26" t="s">
        <v>87</v>
      </c>
      <c r="O14" s="26" t="s">
        <v>161</v>
      </c>
      <c r="P14" s="26" t="s">
        <v>100</v>
      </c>
      <c r="Q14" s="26" t="s">
        <v>127</v>
      </c>
      <c r="R14" s="26" t="s">
        <v>162</v>
      </c>
      <c r="S14" s="26" t="s">
        <v>80</v>
      </c>
      <c r="T14" s="26" t="s">
        <v>32</v>
      </c>
      <c r="U14" s="26" t="s">
        <v>108</v>
      </c>
      <c r="V14" s="26"/>
      <c r="W14" s="26" t="s">
        <v>163</v>
      </c>
      <c r="X14" s="27" t="s">
        <v>90</v>
      </c>
      <c r="Y14" s="28" t="s">
        <v>164</v>
      </c>
      <c r="Z14" s="29" t="s">
        <v>165</v>
      </c>
      <c r="AA14" s="29" t="s">
        <v>166</v>
      </c>
      <c r="AB14" s="29" t="s">
        <v>167</v>
      </c>
      <c r="AC14" s="29"/>
      <c r="AD14" s="29" t="s">
        <v>46</v>
      </c>
      <c r="AE14" s="29" t="s">
        <v>141</v>
      </c>
      <c r="AF14" s="30" t="s">
        <v>140</v>
      </c>
      <c r="AG14" s="63"/>
    </row>
    <row r="15" spans="2:33">
      <c r="B15" s="64">
        <v>221</v>
      </c>
      <c r="C15" s="21" t="s">
        <v>183</v>
      </c>
      <c r="D15" s="22" t="s">
        <v>111</v>
      </c>
      <c r="E15" s="23" t="s">
        <v>184</v>
      </c>
      <c r="F15" s="24" t="s">
        <v>185</v>
      </c>
      <c r="G15" s="25">
        <v>987</v>
      </c>
      <c r="H15" s="26">
        <v>4</v>
      </c>
      <c r="I15" s="26" t="s">
        <v>146</v>
      </c>
      <c r="J15" s="26">
        <v>239</v>
      </c>
      <c r="K15" s="26">
        <v>810</v>
      </c>
      <c r="L15" s="26" t="s">
        <v>117</v>
      </c>
      <c r="M15" s="26" t="s">
        <v>160</v>
      </c>
      <c r="N15" s="26" t="s">
        <v>87</v>
      </c>
      <c r="O15" s="26" t="s">
        <v>161</v>
      </c>
      <c r="P15" s="26" t="s">
        <v>76</v>
      </c>
      <c r="Q15" s="26" t="s">
        <v>106</v>
      </c>
      <c r="R15" s="26" t="s">
        <v>186</v>
      </c>
      <c r="S15" s="26" t="s">
        <v>187</v>
      </c>
      <c r="T15" s="26" t="s">
        <v>47</v>
      </c>
      <c r="U15" s="26" t="s">
        <v>188</v>
      </c>
      <c r="V15" s="26"/>
      <c r="W15" s="26" t="s">
        <v>163</v>
      </c>
      <c r="X15" s="27" t="s">
        <v>90</v>
      </c>
      <c r="Y15" s="28" t="s">
        <v>189</v>
      </c>
      <c r="Z15" s="29" t="s">
        <v>165</v>
      </c>
      <c r="AA15" s="29" t="s">
        <v>190</v>
      </c>
      <c r="AB15" s="29" t="s">
        <v>167</v>
      </c>
      <c r="AC15" s="29"/>
      <c r="AD15" s="29" t="s">
        <v>46</v>
      </c>
      <c r="AE15" s="29" t="s">
        <v>141</v>
      </c>
      <c r="AF15" s="30" t="s">
        <v>35</v>
      </c>
      <c r="AG15" s="63"/>
    </row>
    <row r="16" spans="2:33">
      <c r="B16" s="64">
        <v>222</v>
      </c>
      <c r="C16" s="21" t="s">
        <v>191</v>
      </c>
      <c r="D16" s="22" t="s">
        <v>111</v>
      </c>
      <c r="E16" s="23" t="s">
        <v>192</v>
      </c>
      <c r="F16" s="24" t="s">
        <v>193</v>
      </c>
      <c r="G16" s="25">
        <v>987</v>
      </c>
      <c r="H16" s="26">
        <v>4</v>
      </c>
      <c r="I16" s="26" t="s">
        <v>146</v>
      </c>
      <c r="J16" s="26">
        <v>283</v>
      </c>
      <c r="K16" s="26">
        <v>810</v>
      </c>
      <c r="L16" s="26" t="s">
        <v>117</v>
      </c>
      <c r="M16" s="26" t="s">
        <v>160</v>
      </c>
      <c r="N16" s="26" t="s">
        <v>87</v>
      </c>
      <c r="O16" s="26" t="s">
        <v>161</v>
      </c>
      <c r="P16" s="26" t="s">
        <v>66</v>
      </c>
      <c r="Q16" s="26" t="s">
        <v>36</v>
      </c>
      <c r="R16" s="26" t="s">
        <v>186</v>
      </c>
      <c r="S16" s="26" t="s">
        <v>187</v>
      </c>
      <c r="T16" s="26" t="s">
        <v>32</v>
      </c>
      <c r="U16" s="26" t="s">
        <v>194</v>
      </c>
      <c r="V16" s="26"/>
      <c r="W16" s="26" t="s">
        <v>163</v>
      </c>
      <c r="X16" s="27" t="s">
        <v>90</v>
      </c>
      <c r="Y16" s="28" t="s">
        <v>195</v>
      </c>
      <c r="Z16" s="29" t="s">
        <v>165</v>
      </c>
      <c r="AA16" s="29" t="s">
        <v>190</v>
      </c>
      <c r="AB16" s="29" t="s">
        <v>167</v>
      </c>
      <c r="AC16" s="29"/>
      <c r="AD16" s="29" t="s">
        <v>46</v>
      </c>
      <c r="AE16" s="29" t="s">
        <v>141</v>
      </c>
      <c r="AF16" s="30" t="s">
        <v>35</v>
      </c>
      <c r="AG16" s="63"/>
    </row>
    <row r="17" spans="2:33">
      <c r="B17" s="64">
        <v>223</v>
      </c>
      <c r="C17" s="21" t="s">
        <v>196</v>
      </c>
      <c r="D17" s="22" t="s">
        <v>111</v>
      </c>
      <c r="E17" s="23" t="s">
        <v>197</v>
      </c>
      <c r="F17" s="24" t="s">
        <v>59</v>
      </c>
      <c r="G17" s="25">
        <v>987</v>
      </c>
      <c r="H17" s="26">
        <v>4</v>
      </c>
      <c r="I17" s="26" t="s">
        <v>133</v>
      </c>
      <c r="J17" s="26">
        <v>253</v>
      </c>
      <c r="K17" s="26">
        <v>810</v>
      </c>
      <c r="L17" s="26" t="s">
        <v>117</v>
      </c>
      <c r="M17" s="26" t="s">
        <v>160</v>
      </c>
      <c r="N17" s="26" t="s">
        <v>87</v>
      </c>
      <c r="O17" s="26" t="s">
        <v>161</v>
      </c>
      <c r="P17" s="26" t="s">
        <v>100</v>
      </c>
      <c r="Q17" s="26" t="s">
        <v>127</v>
      </c>
      <c r="R17" s="26" t="s">
        <v>186</v>
      </c>
      <c r="S17" s="26" t="s">
        <v>187</v>
      </c>
      <c r="T17" s="26" t="s">
        <v>32</v>
      </c>
      <c r="U17" s="26" t="s">
        <v>108</v>
      </c>
      <c r="V17" s="26"/>
      <c r="W17" s="26" t="s">
        <v>163</v>
      </c>
      <c r="X17" s="27" t="s">
        <v>90</v>
      </c>
      <c r="Y17" s="28" t="s">
        <v>198</v>
      </c>
      <c r="Z17" s="29" t="s">
        <v>165</v>
      </c>
      <c r="AA17" s="29" t="s">
        <v>166</v>
      </c>
      <c r="AB17" s="29" t="s">
        <v>167</v>
      </c>
      <c r="AC17" s="29"/>
      <c r="AD17" s="29" t="s">
        <v>46</v>
      </c>
      <c r="AE17" s="29" t="s">
        <v>141</v>
      </c>
      <c r="AF17" s="30" t="s">
        <v>35</v>
      </c>
      <c r="AG17" s="63"/>
    </row>
    <row r="18" spans="2:33">
      <c r="B18" s="64">
        <v>224</v>
      </c>
      <c r="C18" s="21" t="s">
        <v>199</v>
      </c>
      <c r="D18" s="22" t="s">
        <v>111</v>
      </c>
      <c r="E18" s="23" t="s">
        <v>200</v>
      </c>
      <c r="F18" s="24" t="s">
        <v>180</v>
      </c>
      <c r="G18" s="25">
        <v>987</v>
      </c>
      <c r="H18" s="26">
        <v>4</v>
      </c>
      <c r="I18" s="26" t="s">
        <v>146</v>
      </c>
      <c r="J18" s="26">
        <v>260</v>
      </c>
      <c r="K18" s="26">
        <v>810</v>
      </c>
      <c r="L18" s="26" t="s">
        <v>117</v>
      </c>
      <c r="M18" s="26" t="s">
        <v>160</v>
      </c>
      <c r="N18" s="26" t="s">
        <v>87</v>
      </c>
      <c r="O18" s="26" t="s">
        <v>161</v>
      </c>
      <c r="P18" s="26" t="s">
        <v>201</v>
      </c>
      <c r="Q18" s="26" t="s">
        <v>127</v>
      </c>
      <c r="R18" s="26" t="s">
        <v>186</v>
      </c>
      <c r="S18" s="26" t="s">
        <v>187</v>
      </c>
      <c r="T18" s="26" t="s">
        <v>32</v>
      </c>
      <c r="U18" s="26" t="s">
        <v>108</v>
      </c>
      <c r="V18" s="26"/>
      <c r="W18" s="26" t="s">
        <v>163</v>
      </c>
      <c r="X18" s="27" t="s">
        <v>90</v>
      </c>
      <c r="Y18" s="28" t="s">
        <v>202</v>
      </c>
      <c r="Z18" s="29" t="s">
        <v>165</v>
      </c>
      <c r="AA18" s="29" t="s">
        <v>203</v>
      </c>
      <c r="AB18" s="29" t="s">
        <v>167</v>
      </c>
      <c r="AC18" s="29"/>
      <c r="AD18" s="29" t="s">
        <v>46</v>
      </c>
      <c r="AE18" s="29" t="s">
        <v>141</v>
      </c>
      <c r="AF18" s="30" t="s">
        <v>35</v>
      </c>
      <c r="AG18" s="63"/>
    </row>
    <row r="19" spans="2:33">
      <c r="B19" s="64">
        <v>945</v>
      </c>
      <c r="C19" s="21" t="s">
        <v>328</v>
      </c>
      <c r="D19" s="22" t="s">
        <v>111</v>
      </c>
      <c r="E19" s="23" t="s">
        <v>329</v>
      </c>
      <c r="F19" s="24" t="s">
        <v>256</v>
      </c>
      <c r="G19" s="25">
        <v>1093</v>
      </c>
      <c r="H19" s="26">
        <v>4</v>
      </c>
      <c r="I19" s="26" t="s">
        <v>133</v>
      </c>
      <c r="J19" s="26">
        <v>290</v>
      </c>
      <c r="K19" s="26">
        <v>810</v>
      </c>
      <c r="L19" s="26" t="s">
        <v>117</v>
      </c>
      <c r="M19" s="26" t="s">
        <v>160</v>
      </c>
      <c r="N19" s="26" t="s">
        <v>87</v>
      </c>
      <c r="O19" s="26" t="s">
        <v>330</v>
      </c>
      <c r="P19" s="26" t="s">
        <v>100</v>
      </c>
      <c r="Q19" s="26" t="s">
        <v>127</v>
      </c>
      <c r="R19" s="26" t="s">
        <v>162</v>
      </c>
      <c r="S19" s="26"/>
      <c r="T19" s="26" t="s">
        <v>32</v>
      </c>
      <c r="U19" s="26" t="s">
        <v>194</v>
      </c>
      <c r="V19" s="26"/>
      <c r="W19" s="26" t="s">
        <v>163</v>
      </c>
      <c r="X19" s="27" t="s">
        <v>90</v>
      </c>
      <c r="Y19" s="28" t="s">
        <v>331</v>
      </c>
      <c r="Z19" s="29" t="s">
        <v>291</v>
      </c>
      <c r="AA19" s="29" t="s">
        <v>314</v>
      </c>
      <c r="AB19" s="29" t="s">
        <v>167</v>
      </c>
      <c r="AC19" s="29"/>
      <c r="AD19" s="29" t="s">
        <v>46</v>
      </c>
      <c r="AE19" s="29" t="s">
        <v>141</v>
      </c>
      <c r="AF19" s="30" t="s">
        <v>75</v>
      </c>
      <c r="AG19" s="63"/>
    </row>
    <row r="20" spans="2:33">
      <c r="B20" s="64">
        <v>1059</v>
      </c>
      <c r="C20" s="21" t="s">
        <v>364</v>
      </c>
      <c r="D20" s="22" t="s">
        <v>111</v>
      </c>
      <c r="E20" s="23" t="s">
        <v>365</v>
      </c>
      <c r="F20" s="24" t="s">
        <v>227</v>
      </c>
      <c r="G20" s="25">
        <v>1093</v>
      </c>
      <c r="H20" s="26">
        <v>4</v>
      </c>
      <c r="I20" s="26" t="s">
        <v>133</v>
      </c>
      <c r="J20" s="26">
        <v>268</v>
      </c>
      <c r="K20" s="26">
        <v>800</v>
      </c>
      <c r="L20" s="26" t="s">
        <v>117</v>
      </c>
      <c r="M20" s="26" t="s">
        <v>160</v>
      </c>
      <c r="N20" s="26" t="s">
        <v>87</v>
      </c>
      <c r="O20" s="26" t="s">
        <v>161</v>
      </c>
      <c r="P20" s="26" t="s">
        <v>100</v>
      </c>
      <c r="Q20" s="26" t="s">
        <v>127</v>
      </c>
      <c r="R20" s="26" t="s">
        <v>162</v>
      </c>
      <c r="S20" s="26"/>
      <c r="T20" s="26" t="s">
        <v>32</v>
      </c>
      <c r="U20" s="26" t="s">
        <v>194</v>
      </c>
      <c r="V20" s="26"/>
      <c r="W20" s="26" t="s">
        <v>163</v>
      </c>
      <c r="X20" s="27" t="s">
        <v>90</v>
      </c>
      <c r="Y20" s="28" t="s">
        <v>366</v>
      </c>
      <c r="Z20" s="29" t="s">
        <v>148</v>
      </c>
      <c r="AA20" s="29" t="s">
        <v>190</v>
      </c>
      <c r="AB20" s="29" t="s">
        <v>167</v>
      </c>
      <c r="AC20" s="29"/>
      <c r="AD20" s="29" t="s">
        <v>46</v>
      </c>
      <c r="AE20" s="29" t="s">
        <v>141</v>
      </c>
      <c r="AF20" s="30" t="s">
        <v>75</v>
      </c>
      <c r="AG20" s="63"/>
    </row>
    <row r="21" spans="2:33">
      <c r="B21" s="64">
        <v>1708</v>
      </c>
      <c r="C21" s="21" t="s">
        <v>483</v>
      </c>
      <c r="D21" s="22" t="s">
        <v>111</v>
      </c>
      <c r="E21" s="23" t="s">
        <v>484</v>
      </c>
      <c r="F21" s="24" t="s">
        <v>482</v>
      </c>
      <c r="G21" s="25">
        <v>1157</v>
      </c>
      <c r="H21" s="26">
        <v>4</v>
      </c>
      <c r="I21" s="26" t="s">
        <v>359</v>
      </c>
      <c r="J21" s="26">
        <v>282</v>
      </c>
      <c r="K21" s="26">
        <v>820</v>
      </c>
      <c r="L21" s="26"/>
      <c r="M21" s="26"/>
      <c r="N21" s="26" t="s">
        <v>72</v>
      </c>
      <c r="O21" s="26" t="s">
        <v>401</v>
      </c>
      <c r="P21" s="26" t="s">
        <v>36</v>
      </c>
      <c r="Q21" s="26" t="s">
        <v>124</v>
      </c>
      <c r="R21" s="26" t="s">
        <v>402</v>
      </c>
      <c r="S21" s="26"/>
      <c r="T21" s="26" t="s">
        <v>51</v>
      </c>
      <c r="U21" s="26" t="s">
        <v>485</v>
      </c>
      <c r="V21" s="26"/>
      <c r="W21" s="26" t="s">
        <v>290</v>
      </c>
      <c r="X21" s="27" t="s">
        <v>90</v>
      </c>
      <c r="Y21" s="28"/>
      <c r="Z21" s="29" t="s">
        <v>333</v>
      </c>
      <c r="AA21" s="29" t="s">
        <v>405</v>
      </c>
      <c r="AB21" s="29"/>
      <c r="AC21" s="29"/>
      <c r="AD21" s="29" t="s">
        <v>46</v>
      </c>
      <c r="AE21" s="29" t="s">
        <v>69</v>
      </c>
      <c r="AF21" s="30" t="s">
        <v>139</v>
      </c>
      <c r="AG21" s="63"/>
    </row>
    <row r="22" spans="2:33">
      <c r="B22" s="64">
        <v>1108</v>
      </c>
      <c r="C22" s="21" t="s">
        <v>381</v>
      </c>
      <c r="D22" s="22" t="s">
        <v>111</v>
      </c>
      <c r="E22" s="23" t="s">
        <v>382</v>
      </c>
      <c r="F22" s="24" t="s">
        <v>370</v>
      </c>
      <c r="G22" s="25">
        <v>1171</v>
      </c>
      <c r="H22" s="26">
        <v>4</v>
      </c>
      <c r="I22" s="26" t="s">
        <v>307</v>
      </c>
      <c r="J22" s="26">
        <v>300</v>
      </c>
      <c r="K22" s="26">
        <v>790</v>
      </c>
      <c r="L22" s="26" t="s">
        <v>117</v>
      </c>
      <c r="M22" s="26" t="s">
        <v>160</v>
      </c>
      <c r="N22" s="26" t="s">
        <v>383</v>
      </c>
      <c r="O22" s="26" t="s">
        <v>355</v>
      </c>
      <c r="P22" s="26" t="s">
        <v>127</v>
      </c>
      <c r="Q22" s="26" t="s">
        <v>127</v>
      </c>
      <c r="R22" s="26" t="s">
        <v>249</v>
      </c>
      <c r="S22" s="26" t="s">
        <v>250</v>
      </c>
      <c r="T22" s="26" t="s">
        <v>51</v>
      </c>
      <c r="U22" s="26" t="s">
        <v>289</v>
      </c>
      <c r="V22" s="26"/>
      <c r="W22" s="26" t="s">
        <v>290</v>
      </c>
      <c r="X22" s="27" t="s">
        <v>90</v>
      </c>
      <c r="Y22" s="28" t="s">
        <v>282</v>
      </c>
      <c r="Z22" s="29" t="s">
        <v>308</v>
      </c>
      <c r="AA22" s="29" t="s">
        <v>230</v>
      </c>
      <c r="AB22" s="29" t="s">
        <v>292</v>
      </c>
      <c r="AC22" s="29"/>
      <c r="AD22" s="29" t="s">
        <v>46</v>
      </c>
      <c r="AE22" s="29" t="s">
        <v>268</v>
      </c>
      <c r="AF22" s="30" t="s">
        <v>114</v>
      </c>
      <c r="AG22" s="63"/>
    </row>
    <row r="23" spans="2:33">
      <c r="B23" s="64">
        <v>1187</v>
      </c>
      <c r="C23" s="21" t="s">
        <v>406</v>
      </c>
      <c r="D23" s="22" t="s">
        <v>111</v>
      </c>
      <c r="E23" s="23" t="s">
        <v>407</v>
      </c>
      <c r="F23" s="24" t="s">
        <v>408</v>
      </c>
      <c r="G23" s="25">
        <v>1171</v>
      </c>
      <c r="H23" s="26">
        <v>4</v>
      </c>
      <c r="I23" s="26" t="s">
        <v>145</v>
      </c>
      <c r="J23" s="26">
        <v>378</v>
      </c>
      <c r="K23" s="26">
        <v>770</v>
      </c>
      <c r="L23" s="26" t="s">
        <v>117</v>
      </c>
      <c r="M23" s="26" t="s">
        <v>160</v>
      </c>
      <c r="N23" s="26" t="s">
        <v>109</v>
      </c>
      <c r="O23" s="26" t="s">
        <v>207</v>
      </c>
      <c r="P23" s="26" t="s">
        <v>36</v>
      </c>
      <c r="Q23" s="26" t="s">
        <v>409</v>
      </c>
      <c r="R23" s="26" t="s">
        <v>249</v>
      </c>
      <c r="S23" s="26" t="s">
        <v>250</v>
      </c>
      <c r="T23" s="26" t="s">
        <v>51</v>
      </c>
      <c r="U23" s="26" t="s">
        <v>289</v>
      </c>
      <c r="V23" s="26"/>
      <c r="W23" s="26" t="s">
        <v>290</v>
      </c>
      <c r="X23" s="27" t="s">
        <v>90</v>
      </c>
      <c r="Y23" s="28" t="s">
        <v>222</v>
      </c>
      <c r="Z23" s="29" t="s">
        <v>333</v>
      </c>
      <c r="AA23" s="29" t="s">
        <v>405</v>
      </c>
      <c r="AB23" s="29" t="s">
        <v>292</v>
      </c>
      <c r="AC23" s="29"/>
      <c r="AD23" s="29" t="s">
        <v>46</v>
      </c>
      <c r="AE23" s="29" t="s">
        <v>69</v>
      </c>
      <c r="AF23" s="30" t="s">
        <v>238</v>
      </c>
      <c r="AG23" s="63"/>
    </row>
    <row r="24" spans="2:33">
      <c r="B24" s="64">
        <v>887</v>
      </c>
      <c r="C24" s="21" t="s">
        <v>315</v>
      </c>
      <c r="D24" s="22" t="s">
        <v>111</v>
      </c>
      <c r="E24" s="23" t="s">
        <v>316</v>
      </c>
      <c r="F24" s="24" t="s">
        <v>317</v>
      </c>
      <c r="G24" s="25">
        <v>1171</v>
      </c>
      <c r="H24" s="26">
        <v>4</v>
      </c>
      <c r="I24" s="26" t="s">
        <v>126</v>
      </c>
      <c r="J24" s="26">
        <v>378</v>
      </c>
      <c r="K24" s="26">
        <v>770</v>
      </c>
      <c r="L24" s="26" t="s">
        <v>117</v>
      </c>
      <c r="M24" s="26" t="s">
        <v>160</v>
      </c>
      <c r="N24" s="26" t="s">
        <v>318</v>
      </c>
      <c r="O24" s="26" t="s">
        <v>207</v>
      </c>
      <c r="P24" s="26" t="s">
        <v>127</v>
      </c>
      <c r="Q24" s="26" t="s">
        <v>319</v>
      </c>
      <c r="R24" s="26" t="s">
        <v>249</v>
      </c>
      <c r="S24" s="26" t="s">
        <v>250</v>
      </c>
      <c r="T24" s="26" t="s">
        <v>51</v>
      </c>
      <c r="U24" s="26" t="s">
        <v>289</v>
      </c>
      <c r="V24" s="26"/>
      <c r="W24" s="26" t="s">
        <v>290</v>
      </c>
      <c r="X24" s="27" t="s">
        <v>90</v>
      </c>
      <c r="Y24" s="28" t="s">
        <v>222</v>
      </c>
      <c r="Z24" s="29" t="s">
        <v>148</v>
      </c>
      <c r="AA24" s="29" t="s">
        <v>208</v>
      </c>
      <c r="AB24" s="29" t="s">
        <v>292</v>
      </c>
      <c r="AC24" s="29"/>
      <c r="AD24" s="29" t="s">
        <v>46</v>
      </c>
      <c r="AE24" s="29" t="s">
        <v>69</v>
      </c>
      <c r="AF24" s="30" t="s">
        <v>238</v>
      </c>
      <c r="AG24" s="63"/>
    </row>
    <row r="25" spans="2:33">
      <c r="B25" s="64">
        <v>1393</v>
      </c>
      <c r="C25" s="21" t="s">
        <v>449</v>
      </c>
      <c r="D25" s="22" t="s">
        <v>111</v>
      </c>
      <c r="E25" s="23" t="s">
        <v>450</v>
      </c>
      <c r="F25" s="24" t="s">
        <v>418</v>
      </c>
      <c r="G25" s="25">
        <v>1157</v>
      </c>
      <c r="H25" s="26">
        <v>4</v>
      </c>
      <c r="I25" s="26" t="s">
        <v>451</v>
      </c>
      <c r="J25" s="26">
        <v>237</v>
      </c>
      <c r="K25" s="26">
        <v>820</v>
      </c>
      <c r="L25" s="26" t="s">
        <v>399</v>
      </c>
      <c r="M25" s="26" t="s">
        <v>400</v>
      </c>
      <c r="N25" s="26" t="s">
        <v>72</v>
      </c>
      <c r="O25" s="26" t="s">
        <v>401</v>
      </c>
      <c r="P25" s="26" t="s">
        <v>36</v>
      </c>
      <c r="Q25" s="26" t="s">
        <v>124</v>
      </c>
      <c r="R25" s="26" t="s">
        <v>402</v>
      </c>
      <c r="S25" s="26"/>
      <c r="T25" s="26" t="s">
        <v>51</v>
      </c>
      <c r="U25" s="26" t="s">
        <v>403</v>
      </c>
      <c r="V25" s="26"/>
      <c r="W25" s="26" t="s">
        <v>452</v>
      </c>
      <c r="X25" s="27" t="s">
        <v>90</v>
      </c>
      <c r="Y25" s="28"/>
      <c r="Z25" s="29" t="s">
        <v>333</v>
      </c>
      <c r="AA25" s="29" t="s">
        <v>405</v>
      </c>
      <c r="AB25" s="29"/>
      <c r="AC25" s="29"/>
      <c r="AD25" s="29" t="s">
        <v>46</v>
      </c>
      <c r="AE25" s="29" t="s">
        <v>89</v>
      </c>
      <c r="AF25" s="30" t="s">
        <v>139</v>
      </c>
      <c r="AG25" s="63"/>
    </row>
    <row r="26" spans="2:33">
      <c r="B26" s="64">
        <v>1849</v>
      </c>
      <c r="C26" s="21" t="s">
        <v>507</v>
      </c>
      <c r="D26" s="22" t="s">
        <v>111</v>
      </c>
      <c r="E26" s="23" t="s">
        <v>508</v>
      </c>
      <c r="F26" s="24" t="s">
        <v>509</v>
      </c>
      <c r="G26" s="25">
        <v>1157</v>
      </c>
      <c r="H26" s="26">
        <v>4</v>
      </c>
      <c r="I26" s="26" t="s">
        <v>451</v>
      </c>
      <c r="J26" s="26">
        <v>240</v>
      </c>
      <c r="K26" s="26">
        <v>820</v>
      </c>
      <c r="L26" s="26" t="s">
        <v>399</v>
      </c>
      <c r="M26" s="26" t="s">
        <v>400</v>
      </c>
      <c r="N26" s="26" t="s">
        <v>72</v>
      </c>
      <c r="O26" s="26" t="s">
        <v>401</v>
      </c>
      <c r="P26" s="26" t="s">
        <v>36</v>
      </c>
      <c r="Q26" s="26" t="s">
        <v>124</v>
      </c>
      <c r="R26" s="26" t="s">
        <v>402</v>
      </c>
      <c r="S26" s="26"/>
      <c r="T26" s="26" t="s">
        <v>51</v>
      </c>
      <c r="U26" s="26" t="s">
        <v>403</v>
      </c>
      <c r="V26" s="26"/>
      <c r="W26" s="26" t="s">
        <v>221</v>
      </c>
      <c r="X26" s="27" t="s">
        <v>90</v>
      </c>
      <c r="Y26" s="28"/>
      <c r="Z26" s="29" t="s">
        <v>333</v>
      </c>
      <c r="AA26" s="29" t="s">
        <v>405</v>
      </c>
      <c r="AB26" s="29"/>
      <c r="AC26" s="29"/>
      <c r="AD26" s="29" t="s">
        <v>46</v>
      </c>
      <c r="AE26" s="29" t="s">
        <v>510</v>
      </c>
      <c r="AF26" s="30" t="s">
        <v>139</v>
      </c>
      <c r="AG26" s="63"/>
    </row>
    <row r="27" spans="2:33">
      <c r="B27" s="64">
        <v>1107</v>
      </c>
      <c r="C27" s="21" t="s">
        <v>378</v>
      </c>
      <c r="D27" s="22" t="s">
        <v>111</v>
      </c>
      <c r="E27" s="23" t="s">
        <v>379</v>
      </c>
      <c r="F27" s="24" t="s">
        <v>352</v>
      </c>
      <c r="G27" s="25">
        <v>1171</v>
      </c>
      <c r="H27" s="26">
        <v>4</v>
      </c>
      <c r="I27" s="26" t="s">
        <v>307</v>
      </c>
      <c r="J27" s="26">
        <v>285</v>
      </c>
      <c r="K27" s="26">
        <v>770</v>
      </c>
      <c r="L27" s="26" t="s">
        <v>117</v>
      </c>
      <c r="M27" s="26" t="s">
        <v>160</v>
      </c>
      <c r="N27" s="26" t="s">
        <v>109</v>
      </c>
      <c r="O27" s="26" t="s">
        <v>161</v>
      </c>
      <c r="P27" s="26" t="s">
        <v>36</v>
      </c>
      <c r="Q27" s="26" t="s">
        <v>124</v>
      </c>
      <c r="R27" s="26" t="s">
        <v>249</v>
      </c>
      <c r="S27" s="26" t="s">
        <v>250</v>
      </c>
      <c r="T27" s="26" t="s">
        <v>51</v>
      </c>
      <c r="U27" s="26" t="s">
        <v>289</v>
      </c>
      <c r="V27" s="26"/>
      <c r="W27" s="26" t="s">
        <v>290</v>
      </c>
      <c r="X27" s="27" t="s">
        <v>90</v>
      </c>
      <c r="Y27" s="28" t="s">
        <v>380</v>
      </c>
      <c r="Z27" s="29" t="s">
        <v>308</v>
      </c>
      <c r="AA27" s="29" t="s">
        <v>176</v>
      </c>
      <c r="AB27" s="29" t="s">
        <v>292</v>
      </c>
      <c r="AC27" s="29"/>
      <c r="AD27" s="29" t="s">
        <v>46</v>
      </c>
      <c r="AE27" s="29" t="s">
        <v>268</v>
      </c>
      <c r="AF27" s="30" t="s">
        <v>238</v>
      </c>
      <c r="AG27" s="63"/>
    </row>
    <row r="28" spans="2:33">
      <c r="B28" s="64">
        <v>821</v>
      </c>
      <c r="C28" s="21" t="s">
        <v>287</v>
      </c>
      <c r="D28" s="22" t="s">
        <v>111</v>
      </c>
      <c r="E28" s="23" t="s">
        <v>288</v>
      </c>
      <c r="F28" s="24" t="s">
        <v>273</v>
      </c>
      <c r="G28" s="25">
        <v>1171</v>
      </c>
      <c r="H28" s="26">
        <v>4</v>
      </c>
      <c r="I28" s="26" t="s">
        <v>126</v>
      </c>
      <c r="J28" s="26">
        <v>285</v>
      </c>
      <c r="K28" s="26">
        <v>770</v>
      </c>
      <c r="L28" s="26" t="s">
        <v>117</v>
      </c>
      <c r="M28" s="26" t="s">
        <v>160</v>
      </c>
      <c r="N28" s="26"/>
      <c r="O28" s="26" t="s">
        <v>161</v>
      </c>
      <c r="P28" s="26" t="s">
        <v>36</v>
      </c>
      <c r="Q28" s="26" t="s">
        <v>124</v>
      </c>
      <c r="R28" s="26" t="s">
        <v>249</v>
      </c>
      <c r="S28" s="26" t="s">
        <v>250</v>
      </c>
      <c r="T28" s="26" t="s">
        <v>51</v>
      </c>
      <c r="U28" s="26" t="s">
        <v>289</v>
      </c>
      <c r="V28" s="26"/>
      <c r="W28" s="26" t="s">
        <v>290</v>
      </c>
      <c r="X28" s="27" t="s">
        <v>90</v>
      </c>
      <c r="Y28" s="28"/>
      <c r="Z28" s="29" t="s">
        <v>291</v>
      </c>
      <c r="AA28" s="29" t="s">
        <v>208</v>
      </c>
      <c r="AB28" s="29" t="s">
        <v>292</v>
      </c>
      <c r="AC28" s="29"/>
      <c r="AD28" s="29" t="s">
        <v>46</v>
      </c>
      <c r="AE28" s="29" t="s">
        <v>268</v>
      </c>
      <c r="AF28" s="30" t="s">
        <v>238</v>
      </c>
      <c r="AG28" s="63"/>
    </row>
    <row r="29" spans="2:33">
      <c r="B29" s="64">
        <v>1185</v>
      </c>
      <c r="C29" s="21" t="s">
        <v>396</v>
      </c>
      <c r="D29" s="22" t="s">
        <v>111</v>
      </c>
      <c r="E29" s="23" t="s">
        <v>397</v>
      </c>
      <c r="F29" s="24" t="s">
        <v>392</v>
      </c>
      <c r="G29" s="25">
        <v>1157</v>
      </c>
      <c r="H29" s="26">
        <v>4</v>
      </c>
      <c r="I29" s="26" t="s">
        <v>398</v>
      </c>
      <c r="J29" s="26">
        <v>248</v>
      </c>
      <c r="K29" s="26">
        <v>820</v>
      </c>
      <c r="L29" s="26" t="s">
        <v>399</v>
      </c>
      <c r="M29" s="26" t="s">
        <v>400</v>
      </c>
      <c r="N29" s="26" t="s">
        <v>154</v>
      </c>
      <c r="O29" s="26" t="s">
        <v>401</v>
      </c>
      <c r="P29" s="26" t="s">
        <v>36</v>
      </c>
      <c r="Q29" s="26" t="s">
        <v>124</v>
      </c>
      <c r="R29" s="26" t="s">
        <v>402</v>
      </c>
      <c r="S29" s="26"/>
      <c r="T29" s="26" t="s">
        <v>51</v>
      </c>
      <c r="U29" s="26" t="s">
        <v>403</v>
      </c>
      <c r="V29" s="26"/>
      <c r="W29" s="26" t="s">
        <v>404</v>
      </c>
      <c r="X29" s="27" t="s">
        <v>90</v>
      </c>
      <c r="Y29" s="28"/>
      <c r="Z29" s="29" t="s">
        <v>333</v>
      </c>
      <c r="AA29" s="29" t="s">
        <v>405</v>
      </c>
      <c r="AB29" s="29"/>
      <c r="AC29" s="29"/>
      <c r="AD29" s="29" t="s">
        <v>46</v>
      </c>
      <c r="AE29" s="29" t="s">
        <v>89</v>
      </c>
      <c r="AF29" s="30" t="s">
        <v>139</v>
      </c>
      <c r="AG29" s="63"/>
    </row>
    <row r="30" spans="2:33">
      <c r="B30" s="64">
        <v>2060</v>
      </c>
      <c r="C30" s="21" t="s">
        <v>551</v>
      </c>
      <c r="D30" s="22" t="s">
        <v>111</v>
      </c>
      <c r="E30" s="23" t="s">
        <v>552</v>
      </c>
      <c r="F30" s="24" t="s">
        <v>543</v>
      </c>
      <c r="G30" s="25">
        <v>1293</v>
      </c>
      <c r="H30" s="26">
        <v>4</v>
      </c>
      <c r="I30" s="26" t="s">
        <v>351</v>
      </c>
      <c r="J30" s="26">
        <v>288</v>
      </c>
      <c r="K30" s="26">
        <v>820</v>
      </c>
      <c r="L30" s="26" t="s">
        <v>548</v>
      </c>
      <c r="M30" s="26" t="s">
        <v>400</v>
      </c>
      <c r="N30" s="26"/>
      <c r="O30" s="26" t="s">
        <v>541</v>
      </c>
      <c r="P30" s="26" t="s">
        <v>36</v>
      </c>
      <c r="Q30" s="26" t="s">
        <v>124</v>
      </c>
      <c r="R30" s="26" t="s">
        <v>402</v>
      </c>
      <c r="S30" s="26"/>
      <c r="T30" s="26"/>
      <c r="U30" s="26" t="s">
        <v>403</v>
      </c>
      <c r="V30" s="26"/>
      <c r="W30" s="26" t="s">
        <v>452</v>
      </c>
      <c r="X30" s="27" t="s">
        <v>90</v>
      </c>
      <c r="Y30" s="28"/>
      <c r="Z30" s="29" t="s">
        <v>549</v>
      </c>
      <c r="AA30" s="29" t="s">
        <v>550</v>
      </c>
      <c r="AB30" s="29"/>
      <c r="AC30" s="29"/>
      <c r="AD30" s="29" t="s">
        <v>46</v>
      </c>
      <c r="AE30" s="29" t="s">
        <v>553</v>
      </c>
      <c r="AF30" s="30" t="s">
        <v>139</v>
      </c>
      <c r="AG30" s="63"/>
    </row>
    <row r="31" spans="2:33">
      <c r="B31" s="64">
        <v>2059</v>
      </c>
      <c r="C31" s="21" t="s">
        <v>544</v>
      </c>
      <c r="D31" s="22" t="s">
        <v>111</v>
      </c>
      <c r="E31" s="23" t="s">
        <v>545</v>
      </c>
      <c r="F31" s="24" t="s">
        <v>546</v>
      </c>
      <c r="G31" s="25">
        <v>1293</v>
      </c>
      <c r="H31" s="26">
        <v>4</v>
      </c>
      <c r="I31" s="26" t="s">
        <v>547</v>
      </c>
      <c r="J31" s="26">
        <v>243</v>
      </c>
      <c r="K31" s="26">
        <v>820</v>
      </c>
      <c r="L31" s="26" t="s">
        <v>548</v>
      </c>
      <c r="M31" s="26" t="s">
        <v>400</v>
      </c>
      <c r="N31" s="26"/>
      <c r="O31" s="26" t="s">
        <v>541</v>
      </c>
      <c r="P31" s="26" t="s">
        <v>36</v>
      </c>
      <c r="Q31" s="26" t="s">
        <v>124</v>
      </c>
      <c r="R31" s="26" t="s">
        <v>402</v>
      </c>
      <c r="S31" s="26"/>
      <c r="T31" s="26"/>
      <c r="U31" s="26" t="s">
        <v>403</v>
      </c>
      <c r="V31" s="26"/>
      <c r="W31" s="26" t="s">
        <v>452</v>
      </c>
      <c r="X31" s="27" t="s">
        <v>90</v>
      </c>
      <c r="Y31" s="28"/>
      <c r="Z31" s="29" t="s">
        <v>549</v>
      </c>
      <c r="AA31" s="29" t="s">
        <v>550</v>
      </c>
      <c r="AB31" s="29"/>
      <c r="AC31" s="29"/>
      <c r="AD31" s="29" t="s">
        <v>46</v>
      </c>
      <c r="AE31" s="29" t="s">
        <v>510</v>
      </c>
      <c r="AF31" s="30" t="s">
        <v>139</v>
      </c>
      <c r="AG31" s="63"/>
    </row>
    <row r="32" spans="2:33">
      <c r="B32" s="64">
        <v>2061</v>
      </c>
      <c r="C32" s="21" t="s">
        <v>554</v>
      </c>
      <c r="D32" s="22" t="s">
        <v>111</v>
      </c>
      <c r="E32" s="23" t="s">
        <v>555</v>
      </c>
      <c r="F32" s="24" t="s">
        <v>546</v>
      </c>
      <c r="G32" s="25">
        <v>1293</v>
      </c>
      <c r="H32" s="26">
        <v>4</v>
      </c>
      <c r="I32" s="26" t="s">
        <v>321</v>
      </c>
      <c r="J32" s="26">
        <v>254</v>
      </c>
      <c r="K32" s="26">
        <v>820</v>
      </c>
      <c r="L32" s="26" t="s">
        <v>548</v>
      </c>
      <c r="M32" s="26" t="s">
        <v>400</v>
      </c>
      <c r="N32" s="26" t="s">
        <v>79</v>
      </c>
      <c r="O32" s="26" t="s">
        <v>541</v>
      </c>
      <c r="P32" s="26" t="s">
        <v>36</v>
      </c>
      <c r="Q32" s="26" t="s">
        <v>124</v>
      </c>
      <c r="R32" s="26" t="s">
        <v>402</v>
      </c>
      <c r="S32" s="26"/>
      <c r="T32" s="26"/>
      <c r="U32" s="26" t="s">
        <v>403</v>
      </c>
      <c r="V32" s="26"/>
      <c r="W32" s="26" t="s">
        <v>452</v>
      </c>
      <c r="X32" s="27" t="s">
        <v>90</v>
      </c>
      <c r="Y32" s="28"/>
      <c r="Z32" s="29" t="s">
        <v>549</v>
      </c>
      <c r="AA32" s="29" t="s">
        <v>550</v>
      </c>
      <c r="AB32" s="29"/>
      <c r="AC32" s="29"/>
      <c r="AD32" s="29" t="s">
        <v>46</v>
      </c>
      <c r="AE32" s="29" t="s">
        <v>510</v>
      </c>
      <c r="AF32" s="30" t="s">
        <v>139</v>
      </c>
      <c r="AG32" s="63"/>
    </row>
    <row r="33" spans="2:33">
      <c r="B33" s="64">
        <v>4568</v>
      </c>
      <c r="C33" s="21" t="s">
        <v>746</v>
      </c>
      <c r="D33" s="22" t="s">
        <v>111</v>
      </c>
      <c r="E33" s="23" t="s">
        <v>747</v>
      </c>
      <c r="F33" s="24" t="s">
        <v>733</v>
      </c>
      <c r="G33" s="25">
        <v>1649</v>
      </c>
      <c r="H33" s="26">
        <v>6</v>
      </c>
      <c r="I33" s="26" t="s">
        <v>351</v>
      </c>
      <c r="J33" s="26">
        <v>344</v>
      </c>
      <c r="K33" s="26">
        <v>750</v>
      </c>
      <c r="L33" s="26"/>
      <c r="M33" s="26"/>
      <c r="N33" s="26" t="s">
        <v>175</v>
      </c>
      <c r="O33" s="26" t="s">
        <v>161</v>
      </c>
      <c r="P33" s="26" t="s">
        <v>124</v>
      </c>
      <c r="Q33" s="26" t="s">
        <v>124</v>
      </c>
      <c r="R33" s="26" t="s">
        <v>716</v>
      </c>
      <c r="S33" s="26"/>
      <c r="T33" s="26"/>
      <c r="U33" s="26" t="s">
        <v>485</v>
      </c>
      <c r="V33" s="26"/>
      <c r="W33" s="26"/>
      <c r="X33" s="27" t="s">
        <v>90</v>
      </c>
      <c r="Y33" s="28"/>
      <c r="Z33" s="29" t="s">
        <v>732</v>
      </c>
      <c r="AA33" s="29" t="s">
        <v>270</v>
      </c>
      <c r="AB33" s="29"/>
      <c r="AC33" s="29"/>
      <c r="AD33" s="29" t="s">
        <v>46</v>
      </c>
      <c r="AE33" s="29" t="s">
        <v>580</v>
      </c>
      <c r="AF33" s="30" t="s">
        <v>114</v>
      </c>
      <c r="AG33" s="63"/>
    </row>
    <row r="34" spans="2:33">
      <c r="B34" s="64">
        <v>3504</v>
      </c>
      <c r="C34" s="21" t="s">
        <v>689</v>
      </c>
      <c r="D34" s="22" t="s">
        <v>111</v>
      </c>
      <c r="E34" s="23" t="s">
        <v>690</v>
      </c>
      <c r="F34" s="24" t="s">
        <v>660</v>
      </c>
      <c r="G34" s="25">
        <v>1649</v>
      </c>
      <c r="H34" s="26">
        <v>6</v>
      </c>
      <c r="I34" s="26" t="s">
        <v>351</v>
      </c>
      <c r="J34" s="26">
        <v>353</v>
      </c>
      <c r="K34" s="26">
        <v>745</v>
      </c>
      <c r="L34" s="26" t="s">
        <v>242</v>
      </c>
      <c r="M34" s="26" t="s">
        <v>577</v>
      </c>
      <c r="N34" s="26" t="s">
        <v>175</v>
      </c>
      <c r="O34" s="26" t="s">
        <v>161</v>
      </c>
      <c r="P34" s="26" t="s">
        <v>124</v>
      </c>
      <c r="Q34" s="26" t="s">
        <v>124</v>
      </c>
      <c r="R34" s="26" t="s">
        <v>578</v>
      </c>
      <c r="S34" s="26"/>
      <c r="T34" s="26" t="s">
        <v>51</v>
      </c>
      <c r="U34" s="26" t="s">
        <v>485</v>
      </c>
      <c r="V34" s="26"/>
      <c r="W34" s="26" t="s">
        <v>393</v>
      </c>
      <c r="X34" s="27" t="s">
        <v>90</v>
      </c>
      <c r="Y34" s="28"/>
      <c r="Z34" s="29" t="s">
        <v>333</v>
      </c>
      <c r="AA34" s="29" t="s">
        <v>579</v>
      </c>
      <c r="AB34" s="29"/>
      <c r="AC34" s="29"/>
      <c r="AD34" s="29" t="s">
        <v>46</v>
      </c>
      <c r="AE34" s="29" t="s">
        <v>580</v>
      </c>
      <c r="AF34" s="30" t="s">
        <v>176</v>
      </c>
      <c r="AG34" s="63"/>
    </row>
    <row r="35" spans="2:33">
      <c r="B35" s="64">
        <v>3698</v>
      </c>
      <c r="C35" s="21" t="s">
        <v>712</v>
      </c>
      <c r="D35" s="22" t="s">
        <v>111</v>
      </c>
      <c r="E35" s="23" t="s">
        <v>713</v>
      </c>
      <c r="F35" s="24" t="s">
        <v>701</v>
      </c>
      <c r="G35" s="25">
        <v>1649</v>
      </c>
      <c r="H35" s="26">
        <v>6</v>
      </c>
      <c r="I35" s="26" t="s">
        <v>351</v>
      </c>
      <c r="J35" s="26">
        <v>364</v>
      </c>
      <c r="K35" s="26">
        <v>780</v>
      </c>
      <c r="L35" s="26" t="s">
        <v>242</v>
      </c>
      <c r="M35" s="26" t="s">
        <v>242</v>
      </c>
      <c r="N35" s="26" t="s">
        <v>175</v>
      </c>
      <c r="O35" s="26" t="s">
        <v>526</v>
      </c>
      <c r="P35" s="26" t="s">
        <v>124</v>
      </c>
      <c r="Q35" s="26" t="s">
        <v>124</v>
      </c>
      <c r="R35" s="26" t="s">
        <v>578</v>
      </c>
      <c r="S35" s="26"/>
      <c r="T35" s="26" t="s">
        <v>51</v>
      </c>
      <c r="U35" s="26" t="s">
        <v>485</v>
      </c>
      <c r="V35" s="26"/>
      <c r="W35" s="26" t="s">
        <v>452</v>
      </c>
      <c r="X35" s="27" t="s">
        <v>90</v>
      </c>
      <c r="Y35" s="28"/>
      <c r="Z35" s="29" t="s">
        <v>333</v>
      </c>
      <c r="AA35" s="29" t="s">
        <v>579</v>
      </c>
      <c r="AB35" s="29"/>
      <c r="AC35" s="29"/>
      <c r="AD35" s="29" t="s">
        <v>46</v>
      </c>
      <c r="AE35" s="29" t="s">
        <v>580</v>
      </c>
      <c r="AF35" s="30" t="s">
        <v>176</v>
      </c>
      <c r="AG35" s="63"/>
    </row>
    <row r="36" spans="2:33">
      <c r="B36" s="64">
        <v>4569</v>
      </c>
      <c r="C36" s="21" t="s">
        <v>748</v>
      </c>
      <c r="D36" s="22" t="s">
        <v>111</v>
      </c>
      <c r="E36" s="23" t="s">
        <v>749</v>
      </c>
      <c r="F36" s="24" t="s">
        <v>733</v>
      </c>
      <c r="G36" s="25">
        <v>1649</v>
      </c>
      <c r="H36" s="26">
        <v>6</v>
      </c>
      <c r="I36" s="26" t="s">
        <v>351</v>
      </c>
      <c r="J36" s="26">
        <v>367</v>
      </c>
      <c r="K36" s="26">
        <v>750</v>
      </c>
      <c r="L36" s="26"/>
      <c r="M36" s="26"/>
      <c r="N36" s="26" t="s">
        <v>175</v>
      </c>
      <c r="O36" s="26" t="s">
        <v>161</v>
      </c>
      <c r="P36" s="26" t="s">
        <v>124</v>
      </c>
      <c r="Q36" s="26" t="s">
        <v>124</v>
      </c>
      <c r="R36" s="26" t="s">
        <v>716</v>
      </c>
      <c r="S36" s="26"/>
      <c r="T36" s="26"/>
      <c r="U36" s="26" t="s">
        <v>485</v>
      </c>
      <c r="V36" s="26"/>
      <c r="W36" s="26"/>
      <c r="X36" s="27" t="s">
        <v>90</v>
      </c>
      <c r="Y36" s="28"/>
      <c r="Z36" s="29" t="s">
        <v>732</v>
      </c>
      <c r="AA36" s="29" t="s">
        <v>270</v>
      </c>
      <c r="AB36" s="29"/>
      <c r="AC36" s="29"/>
      <c r="AD36" s="29" t="s">
        <v>46</v>
      </c>
      <c r="AE36" s="29" t="s">
        <v>580</v>
      </c>
      <c r="AF36" s="30" t="s">
        <v>114</v>
      </c>
      <c r="AG36" s="63"/>
    </row>
    <row r="37" spans="2:33">
      <c r="B37" s="64">
        <v>3502</v>
      </c>
      <c r="C37" s="21" t="s">
        <v>684</v>
      </c>
      <c r="D37" s="22" t="s">
        <v>111</v>
      </c>
      <c r="E37" s="23" t="s">
        <v>685</v>
      </c>
      <c r="F37" s="24" t="s">
        <v>660</v>
      </c>
      <c r="G37" s="25">
        <v>1649</v>
      </c>
      <c r="H37" s="26">
        <v>6</v>
      </c>
      <c r="I37" s="26" t="s">
        <v>351</v>
      </c>
      <c r="J37" s="26">
        <v>334</v>
      </c>
      <c r="K37" s="26">
        <v>810</v>
      </c>
      <c r="L37" s="26" t="s">
        <v>242</v>
      </c>
      <c r="M37" s="26" t="s">
        <v>242</v>
      </c>
      <c r="N37" s="26" t="s">
        <v>175</v>
      </c>
      <c r="O37" s="26" t="s">
        <v>526</v>
      </c>
      <c r="P37" s="26" t="s">
        <v>124</v>
      </c>
      <c r="Q37" s="26" t="s">
        <v>124</v>
      </c>
      <c r="R37" s="26" t="s">
        <v>578</v>
      </c>
      <c r="S37" s="26"/>
      <c r="T37" s="26" t="s">
        <v>51</v>
      </c>
      <c r="U37" s="26" t="s">
        <v>485</v>
      </c>
      <c r="V37" s="26"/>
      <c r="W37" s="26" t="s">
        <v>393</v>
      </c>
      <c r="X37" s="27" t="s">
        <v>90</v>
      </c>
      <c r="Y37" s="28"/>
      <c r="Z37" s="29" t="s">
        <v>333</v>
      </c>
      <c r="AA37" s="29" t="s">
        <v>579</v>
      </c>
      <c r="AB37" s="29"/>
      <c r="AC37" s="29"/>
      <c r="AD37" s="29" t="s">
        <v>46</v>
      </c>
      <c r="AE37" s="29" t="s">
        <v>580</v>
      </c>
      <c r="AF37" s="30" t="s">
        <v>176</v>
      </c>
      <c r="AG37" s="63"/>
    </row>
    <row r="38" spans="2:33">
      <c r="B38" s="64">
        <v>4567</v>
      </c>
      <c r="C38" s="21" t="s">
        <v>744</v>
      </c>
      <c r="D38" s="22" t="s">
        <v>111</v>
      </c>
      <c r="E38" s="23" t="s">
        <v>745</v>
      </c>
      <c r="F38" s="24" t="s">
        <v>733</v>
      </c>
      <c r="G38" s="25">
        <v>1649</v>
      </c>
      <c r="H38" s="26">
        <v>6</v>
      </c>
      <c r="I38" s="26" t="s">
        <v>351</v>
      </c>
      <c r="J38" s="26">
        <v>343</v>
      </c>
      <c r="K38" s="26">
        <v>810</v>
      </c>
      <c r="L38" s="26"/>
      <c r="M38" s="26"/>
      <c r="N38" s="26" t="s">
        <v>175</v>
      </c>
      <c r="O38" s="26" t="s">
        <v>161</v>
      </c>
      <c r="P38" s="26" t="s">
        <v>124</v>
      </c>
      <c r="Q38" s="26" t="s">
        <v>124</v>
      </c>
      <c r="R38" s="26" t="s">
        <v>716</v>
      </c>
      <c r="S38" s="26"/>
      <c r="T38" s="26"/>
      <c r="U38" s="26" t="s">
        <v>485</v>
      </c>
      <c r="V38" s="26"/>
      <c r="W38" s="26"/>
      <c r="X38" s="27" t="s">
        <v>90</v>
      </c>
      <c r="Y38" s="28"/>
      <c r="Z38" s="29" t="s">
        <v>732</v>
      </c>
      <c r="AA38" s="29" t="s">
        <v>270</v>
      </c>
      <c r="AB38" s="29"/>
      <c r="AC38" s="29"/>
      <c r="AD38" s="29" t="s">
        <v>46</v>
      </c>
      <c r="AE38" s="29" t="s">
        <v>580</v>
      </c>
      <c r="AF38" s="30" t="s">
        <v>114</v>
      </c>
      <c r="AG38" s="63"/>
    </row>
    <row r="39" spans="2:33">
      <c r="B39" s="64">
        <v>2193</v>
      </c>
      <c r="C39" s="21" t="s">
        <v>575</v>
      </c>
      <c r="D39" s="22" t="s">
        <v>111</v>
      </c>
      <c r="E39" s="23" t="s">
        <v>576</v>
      </c>
      <c r="F39" s="24" t="s">
        <v>574</v>
      </c>
      <c r="G39" s="25">
        <v>1649</v>
      </c>
      <c r="H39" s="26">
        <v>6</v>
      </c>
      <c r="I39" s="26" t="s">
        <v>351</v>
      </c>
      <c r="J39" s="26">
        <v>332</v>
      </c>
      <c r="K39" s="26">
        <v>810</v>
      </c>
      <c r="L39" s="26" t="s">
        <v>242</v>
      </c>
      <c r="M39" s="26" t="s">
        <v>577</v>
      </c>
      <c r="N39" s="26" t="s">
        <v>175</v>
      </c>
      <c r="O39" s="26" t="s">
        <v>526</v>
      </c>
      <c r="P39" s="26" t="s">
        <v>124</v>
      </c>
      <c r="Q39" s="26" t="s">
        <v>124</v>
      </c>
      <c r="R39" s="26" t="s">
        <v>578</v>
      </c>
      <c r="S39" s="26"/>
      <c r="T39" s="26"/>
      <c r="U39" s="26" t="s">
        <v>485</v>
      </c>
      <c r="V39" s="26"/>
      <c r="W39" s="26" t="s">
        <v>393</v>
      </c>
      <c r="X39" s="27" t="s">
        <v>90</v>
      </c>
      <c r="Y39" s="28"/>
      <c r="Z39" s="29" t="s">
        <v>333</v>
      </c>
      <c r="AA39" s="29" t="s">
        <v>579</v>
      </c>
      <c r="AB39" s="29"/>
      <c r="AC39" s="29"/>
      <c r="AD39" s="29" t="s">
        <v>46</v>
      </c>
      <c r="AE39" s="29" t="s">
        <v>580</v>
      </c>
      <c r="AF39" s="30" t="s">
        <v>176</v>
      </c>
      <c r="AG39" s="63"/>
    </row>
    <row r="40" spans="2:33">
      <c r="B40" s="64">
        <v>3503</v>
      </c>
      <c r="C40" s="21" t="s">
        <v>686</v>
      </c>
      <c r="D40" s="22" t="s">
        <v>111</v>
      </c>
      <c r="E40" s="23" t="s">
        <v>687</v>
      </c>
      <c r="F40" s="24" t="s">
        <v>660</v>
      </c>
      <c r="G40" s="25">
        <v>1649</v>
      </c>
      <c r="H40" s="26">
        <v>6</v>
      </c>
      <c r="I40" s="26" t="s">
        <v>351</v>
      </c>
      <c r="J40" s="26"/>
      <c r="K40" s="26">
        <v>810</v>
      </c>
      <c r="L40" s="26" t="s">
        <v>242</v>
      </c>
      <c r="M40" s="26" t="s">
        <v>577</v>
      </c>
      <c r="N40" s="26" t="s">
        <v>175</v>
      </c>
      <c r="O40" s="26" t="s">
        <v>526</v>
      </c>
      <c r="P40" s="26" t="s">
        <v>124</v>
      </c>
      <c r="Q40" s="26" t="s">
        <v>124</v>
      </c>
      <c r="R40" s="26" t="s">
        <v>578</v>
      </c>
      <c r="S40" s="26"/>
      <c r="T40" s="26" t="s">
        <v>688</v>
      </c>
      <c r="U40" s="26" t="s">
        <v>485</v>
      </c>
      <c r="V40" s="26"/>
      <c r="W40" s="26" t="s">
        <v>393</v>
      </c>
      <c r="X40" s="27" t="s">
        <v>90</v>
      </c>
      <c r="Y40" s="28"/>
      <c r="Z40" s="29" t="s">
        <v>333</v>
      </c>
      <c r="AA40" s="29" t="s">
        <v>579</v>
      </c>
      <c r="AB40" s="29"/>
      <c r="AC40" s="29"/>
      <c r="AD40" s="29" t="s">
        <v>46</v>
      </c>
      <c r="AE40" s="29" t="s">
        <v>580</v>
      </c>
      <c r="AF40" s="30" t="s">
        <v>176</v>
      </c>
      <c r="AG40" s="63"/>
    </row>
    <row r="41" spans="2:33">
      <c r="B41" s="64">
        <v>2195</v>
      </c>
      <c r="C41" s="21" t="s">
        <v>581</v>
      </c>
      <c r="D41" s="22" t="s">
        <v>111</v>
      </c>
      <c r="E41" s="23" t="s">
        <v>582</v>
      </c>
      <c r="F41" s="24" t="s">
        <v>574</v>
      </c>
      <c r="G41" s="25">
        <v>1649</v>
      </c>
      <c r="H41" s="26">
        <v>6</v>
      </c>
      <c r="I41" s="26" t="s">
        <v>351</v>
      </c>
      <c r="J41" s="26">
        <v>348</v>
      </c>
      <c r="K41" s="26">
        <v>750</v>
      </c>
      <c r="L41" s="26" t="s">
        <v>242</v>
      </c>
      <c r="M41" s="26" t="s">
        <v>242</v>
      </c>
      <c r="N41" s="26" t="s">
        <v>175</v>
      </c>
      <c r="O41" s="26" t="s">
        <v>526</v>
      </c>
      <c r="P41" s="26" t="s">
        <v>124</v>
      </c>
      <c r="Q41" s="26" t="s">
        <v>124</v>
      </c>
      <c r="R41" s="26" t="s">
        <v>578</v>
      </c>
      <c r="S41" s="26"/>
      <c r="T41" s="26" t="s">
        <v>51</v>
      </c>
      <c r="U41" s="26" t="s">
        <v>485</v>
      </c>
      <c r="V41" s="26"/>
      <c r="W41" s="26" t="s">
        <v>393</v>
      </c>
      <c r="X41" s="27" t="s">
        <v>90</v>
      </c>
      <c r="Y41" s="28"/>
      <c r="Z41" s="29" t="s">
        <v>333</v>
      </c>
      <c r="AA41" s="29" t="s">
        <v>579</v>
      </c>
      <c r="AB41" s="29"/>
      <c r="AC41" s="29"/>
      <c r="AD41" s="29" t="s">
        <v>46</v>
      </c>
      <c r="AE41" s="29" t="s">
        <v>580</v>
      </c>
      <c r="AF41" s="30" t="s">
        <v>176</v>
      </c>
      <c r="AG41" s="63"/>
    </row>
    <row r="42" spans="2:33">
      <c r="B42" s="64">
        <v>806</v>
      </c>
      <c r="C42" s="21" t="s">
        <v>285</v>
      </c>
      <c r="D42" s="22" t="s">
        <v>111</v>
      </c>
      <c r="E42" s="23" t="s">
        <v>286</v>
      </c>
      <c r="F42" s="24" t="s">
        <v>252</v>
      </c>
      <c r="G42" s="25">
        <v>740</v>
      </c>
      <c r="H42" s="26">
        <v>3</v>
      </c>
      <c r="I42" s="26" t="s">
        <v>169</v>
      </c>
      <c r="J42" s="26">
        <v>226</v>
      </c>
      <c r="K42" s="26">
        <v>760</v>
      </c>
      <c r="L42" s="26" t="s">
        <v>117</v>
      </c>
      <c r="M42" s="26" t="s">
        <v>160</v>
      </c>
      <c r="N42" s="26" t="s">
        <v>77</v>
      </c>
      <c r="O42" s="26" t="s">
        <v>207</v>
      </c>
      <c r="P42" s="26" t="s">
        <v>100</v>
      </c>
      <c r="Q42" s="26" t="s">
        <v>127</v>
      </c>
      <c r="R42" s="26" t="s">
        <v>186</v>
      </c>
      <c r="S42" s="26" t="s">
        <v>187</v>
      </c>
      <c r="T42" s="26" t="s">
        <v>32</v>
      </c>
      <c r="U42" s="26" t="s">
        <v>194</v>
      </c>
      <c r="V42" s="26"/>
      <c r="W42" s="26" t="s">
        <v>163</v>
      </c>
      <c r="X42" s="27" t="s">
        <v>90</v>
      </c>
      <c r="Y42" s="28" t="s">
        <v>189</v>
      </c>
      <c r="Z42" s="29" t="s">
        <v>165</v>
      </c>
      <c r="AA42" s="29" t="s">
        <v>208</v>
      </c>
      <c r="AB42" s="29" t="s">
        <v>167</v>
      </c>
      <c r="AC42" s="29"/>
      <c r="AD42" s="29" t="s">
        <v>46</v>
      </c>
      <c r="AE42" s="29" t="s">
        <v>138</v>
      </c>
      <c r="AF42" s="30" t="s">
        <v>118</v>
      </c>
      <c r="AG42" s="63"/>
    </row>
    <row r="43" spans="2:33">
      <c r="B43" s="64">
        <v>971</v>
      </c>
      <c r="C43" s="21" t="s">
        <v>334</v>
      </c>
      <c r="D43" s="22" t="s">
        <v>111</v>
      </c>
      <c r="E43" s="23" t="s">
        <v>335</v>
      </c>
      <c r="F43" s="24" t="s">
        <v>336</v>
      </c>
      <c r="G43" s="25">
        <v>740</v>
      </c>
      <c r="H43" s="26">
        <v>3</v>
      </c>
      <c r="I43" s="26" t="s">
        <v>169</v>
      </c>
      <c r="J43" s="26">
        <v>235</v>
      </c>
      <c r="K43" s="26">
        <v>810</v>
      </c>
      <c r="L43" s="26" t="s">
        <v>117</v>
      </c>
      <c r="M43" s="26" t="s">
        <v>160</v>
      </c>
      <c r="N43" s="26" t="s">
        <v>77</v>
      </c>
      <c r="O43" s="26" t="s">
        <v>207</v>
      </c>
      <c r="P43" s="26" t="s">
        <v>100</v>
      </c>
      <c r="Q43" s="26" t="s">
        <v>127</v>
      </c>
      <c r="R43" s="26" t="s">
        <v>186</v>
      </c>
      <c r="S43" s="26" t="s">
        <v>187</v>
      </c>
      <c r="T43" s="26" t="s">
        <v>32</v>
      </c>
      <c r="U43" s="26" t="s">
        <v>337</v>
      </c>
      <c r="V43" s="26"/>
      <c r="W43" s="26" t="s">
        <v>163</v>
      </c>
      <c r="X43" s="27" t="s">
        <v>90</v>
      </c>
      <c r="Y43" s="28" t="s">
        <v>189</v>
      </c>
      <c r="Z43" s="29" t="s">
        <v>165</v>
      </c>
      <c r="AA43" s="29" t="s">
        <v>208</v>
      </c>
      <c r="AB43" s="29" t="s">
        <v>167</v>
      </c>
      <c r="AC43" s="29"/>
      <c r="AD43" s="29" t="s">
        <v>46</v>
      </c>
      <c r="AE43" s="29" t="s">
        <v>138</v>
      </c>
      <c r="AF43" s="30" t="s">
        <v>118</v>
      </c>
      <c r="AG43" s="63"/>
    </row>
    <row r="44" spans="2:33" ht="13.5" thickBot="1">
      <c r="B44" s="64">
        <v>227</v>
      </c>
      <c r="C44" s="21" t="s">
        <v>204</v>
      </c>
      <c r="D44" s="22" t="s">
        <v>111</v>
      </c>
      <c r="E44" s="23" t="s">
        <v>205</v>
      </c>
      <c r="F44" s="24" t="s">
        <v>206</v>
      </c>
      <c r="G44" s="25">
        <v>740</v>
      </c>
      <c r="H44" s="26">
        <v>3</v>
      </c>
      <c r="I44" s="26" t="s">
        <v>169</v>
      </c>
      <c r="J44" s="26">
        <v>228</v>
      </c>
      <c r="K44" s="26">
        <v>810</v>
      </c>
      <c r="L44" s="26" t="s">
        <v>117</v>
      </c>
      <c r="M44" s="26" t="s">
        <v>160</v>
      </c>
      <c r="N44" s="26" t="s">
        <v>77</v>
      </c>
      <c r="O44" s="26" t="s">
        <v>207</v>
      </c>
      <c r="P44" s="26" t="s">
        <v>85</v>
      </c>
      <c r="Q44" s="26" t="s">
        <v>127</v>
      </c>
      <c r="R44" s="26" t="s">
        <v>186</v>
      </c>
      <c r="S44" s="26" t="s">
        <v>187</v>
      </c>
      <c r="T44" s="26" t="s">
        <v>47</v>
      </c>
      <c r="U44" s="26" t="s">
        <v>194</v>
      </c>
      <c r="V44" s="26"/>
      <c r="W44" s="26" t="s">
        <v>163</v>
      </c>
      <c r="X44" s="27" t="s">
        <v>90</v>
      </c>
      <c r="Y44" s="28" t="s">
        <v>189</v>
      </c>
      <c r="Z44" s="29" t="s">
        <v>165</v>
      </c>
      <c r="AA44" s="29" t="s">
        <v>208</v>
      </c>
      <c r="AB44" s="29" t="s">
        <v>167</v>
      </c>
      <c r="AC44" s="29"/>
      <c r="AD44" s="29" t="s">
        <v>46</v>
      </c>
      <c r="AE44" s="29" t="s">
        <v>138</v>
      </c>
      <c r="AF44" s="30" t="s">
        <v>118</v>
      </c>
      <c r="AG44" s="63"/>
    </row>
    <row r="45" spans="2:33">
      <c r="B45" s="65">
        <v>4652</v>
      </c>
      <c r="C45" s="31" t="s">
        <v>752</v>
      </c>
      <c r="D45" s="32" t="s">
        <v>420</v>
      </c>
      <c r="E45" s="33" t="s">
        <v>753</v>
      </c>
      <c r="F45" s="34" t="s">
        <v>715</v>
      </c>
      <c r="G45" s="35">
        <v>998</v>
      </c>
      <c r="H45" s="36">
        <v>4</v>
      </c>
      <c r="I45" s="36" t="s">
        <v>727</v>
      </c>
      <c r="J45" s="36">
        <v>202</v>
      </c>
      <c r="K45" s="36">
        <v>845</v>
      </c>
      <c r="L45" s="36"/>
      <c r="M45" s="36"/>
      <c r="N45" s="36"/>
      <c r="O45" s="36" t="s">
        <v>161</v>
      </c>
      <c r="P45" s="36"/>
      <c r="Q45" s="36"/>
      <c r="R45" s="36" t="s">
        <v>624</v>
      </c>
      <c r="S45" s="36"/>
      <c r="T45" s="36"/>
      <c r="U45" s="36" t="s">
        <v>209</v>
      </c>
      <c r="V45" s="36"/>
      <c r="W45" s="36"/>
      <c r="X45" s="37" t="s">
        <v>682</v>
      </c>
      <c r="Y45" s="38"/>
      <c r="Z45" s="39"/>
      <c r="AA45" s="39"/>
      <c r="AB45" s="39"/>
      <c r="AC45" s="39"/>
      <c r="AD45" s="39"/>
      <c r="AE45" s="39" t="s">
        <v>83</v>
      </c>
      <c r="AF45" s="40" t="s">
        <v>114</v>
      </c>
      <c r="AG45" s="63"/>
    </row>
    <row r="46" spans="2:33">
      <c r="B46" s="64">
        <v>2012</v>
      </c>
      <c r="C46" s="21" t="s">
        <v>536</v>
      </c>
      <c r="D46" s="22" t="s">
        <v>420</v>
      </c>
      <c r="E46" s="23" t="s">
        <v>537</v>
      </c>
      <c r="F46" s="24" t="s">
        <v>524</v>
      </c>
      <c r="G46" s="25">
        <v>1078</v>
      </c>
      <c r="H46" s="26">
        <v>4</v>
      </c>
      <c r="I46" s="26" t="s">
        <v>332</v>
      </c>
      <c r="J46" s="26">
        <v>206</v>
      </c>
      <c r="K46" s="26">
        <v>805</v>
      </c>
      <c r="L46" s="26" t="s">
        <v>170</v>
      </c>
      <c r="M46" s="26" t="s">
        <v>284</v>
      </c>
      <c r="N46" s="26"/>
      <c r="O46" s="26" t="s">
        <v>161</v>
      </c>
      <c r="P46" s="26" t="s">
        <v>61</v>
      </c>
      <c r="Q46" s="26" t="s">
        <v>61</v>
      </c>
      <c r="R46" s="26" t="s">
        <v>394</v>
      </c>
      <c r="S46" s="26" t="s">
        <v>129</v>
      </c>
      <c r="T46" s="26" t="s">
        <v>40</v>
      </c>
      <c r="U46" s="26" t="s">
        <v>414</v>
      </c>
      <c r="V46" s="26" t="s">
        <v>55</v>
      </c>
      <c r="W46" s="26"/>
      <c r="X46" s="27" t="s">
        <v>81</v>
      </c>
      <c r="Y46" s="28" t="s">
        <v>538</v>
      </c>
      <c r="Z46" s="29" t="s">
        <v>424</v>
      </c>
      <c r="AA46" s="29" t="s">
        <v>425</v>
      </c>
      <c r="AB46" s="29"/>
      <c r="AC46" s="29"/>
      <c r="AD46" s="29" t="s">
        <v>46</v>
      </c>
      <c r="AE46" s="29" t="s">
        <v>89</v>
      </c>
      <c r="AF46" s="30" t="s">
        <v>114</v>
      </c>
      <c r="AG46" s="63"/>
    </row>
    <row r="47" spans="2:33">
      <c r="B47" s="64">
        <v>2168</v>
      </c>
      <c r="C47" s="21" t="s">
        <v>571</v>
      </c>
      <c r="D47" s="22" t="s">
        <v>420</v>
      </c>
      <c r="E47" s="23" t="s">
        <v>572</v>
      </c>
      <c r="F47" s="24" t="s">
        <v>567</v>
      </c>
      <c r="G47" s="25">
        <v>1078</v>
      </c>
      <c r="H47" s="26">
        <v>4</v>
      </c>
      <c r="I47" s="26" t="s">
        <v>353</v>
      </c>
      <c r="J47" s="26">
        <v>214</v>
      </c>
      <c r="K47" s="26">
        <v>825</v>
      </c>
      <c r="L47" s="26"/>
      <c r="M47" s="26"/>
      <c r="N47" s="26" t="s">
        <v>103</v>
      </c>
      <c r="O47" s="26" t="s">
        <v>161</v>
      </c>
      <c r="P47" s="26" t="s">
        <v>61</v>
      </c>
      <c r="Q47" s="26" t="s">
        <v>61</v>
      </c>
      <c r="R47" s="26" t="s">
        <v>394</v>
      </c>
      <c r="S47" s="26" t="s">
        <v>129</v>
      </c>
      <c r="T47" s="26" t="s">
        <v>40</v>
      </c>
      <c r="U47" s="26" t="s">
        <v>414</v>
      </c>
      <c r="V47" s="26" t="s">
        <v>55</v>
      </c>
      <c r="W47" s="26"/>
      <c r="X47" s="27" t="s">
        <v>81</v>
      </c>
      <c r="Y47" s="28"/>
      <c r="Z47" s="29" t="s">
        <v>424</v>
      </c>
      <c r="AA47" s="29" t="s">
        <v>429</v>
      </c>
      <c r="AB47" s="29"/>
      <c r="AC47" s="29"/>
      <c r="AD47" s="29" t="s">
        <v>46</v>
      </c>
      <c r="AE47" s="29" t="s">
        <v>152</v>
      </c>
      <c r="AF47" s="30" t="s">
        <v>114</v>
      </c>
      <c r="AG47" s="63"/>
    </row>
    <row r="48" spans="2:33">
      <c r="B48" s="64">
        <v>3177</v>
      </c>
      <c r="C48" s="21" t="s">
        <v>635</v>
      </c>
      <c r="D48" s="22" t="s">
        <v>420</v>
      </c>
      <c r="E48" s="23" t="s">
        <v>636</v>
      </c>
      <c r="F48" s="24" t="s">
        <v>630</v>
      </c>
      <c r="G48" s="25">
        <v>1078</v>
      </c>
      <c r="H48" s="26">
        <v>4</v>
      </c>
      <c r="I48" s="26" t="s">
        <v>618</v>
      </c>
      <c r="J48" s="26">
        <v>183</v>
      </c>
      <c r="K48" s="26">
        <v>830</v>
      </c>
      <c r="L48" s="26"/>
      <c r="M48" s="26"/>
      <c r="N48" s="26"/>
      <c r="O48" s="26" t="s">
        <v>161</v>
      </c>
      <c r="P48" s="26"/>
      <c r="Q48" s="26"/>
      <c r="R48" s="26"/>
      <c r="S48" s="26"/>
      <c r="T48" s="26"/>
      <c r="U48" s="26" t="s">
        <v>414</v>
      </c>
      <c r="V48" s="26" t="s">
        <v>137</v>
      </c>
      <c r="W48" s="26"/>
      <c r="X48" s="27" t="s">
        <v>81</v>
      </c>
      <c r="Y48" s="28"/>
      <c r="Z48" s="29" t="s">
        <v>637</v>
      </c>
      <c r="AA48" s="29" t="s">
        <v>638</v>
      </c>
      <c r="AB48" s="29"/>
      <c r="AC48" s="29"/>
      <c r="AD48" s="29" t="s">
        <v>46</v>
      </c>
      <c r="AE48" s="29" t="s">
        <v>152</v>
      </c>
      <c r="AF48" s="30" t="s">
        <v>114</v>
      </c>
      <c r="AG48" s="63"/>
    </row>
    <row r="49" spans="2:33">
      <c r="B49" s="64">
        <v>3021</v>
      </c>
      <c r="C49" s="21" t="s">
        <v>625</v>
      </c>
      <c r="D49" s="22" t="s">
        <v>420</v>
      </c>
      <c r="E49" s="23" t="s">
        <v>626</v>
      </c>
      <c r="F49" s="24" t="s">
        <v>621</v>
      </c>
      <c r="G49" s="25">
        <v>1078</v>
      </c>
      <c r="H49" s="26">
        <v>4</v>
      </c>
      <c r="I49" s="26" t="s">
        <v>353</v>
      </c>
      <c r="J49" s="26">
        <v>200</v>
      </c>
      <c r="K49" s="26">
        <v>825</v>
      </c>
      <c r="L49" s="26"/>
      <c r="M49" s="26"/>
      <c r="N49" s="26"/>
      <c r="O49" s="26" t="s">
        <v>161</v>
      </c>
      <c r="P49" s="26"/>
      <c r="Q49" s="26"/>
      <c r="R49" s="26" t="s">
        <v>394</v>
      </c>
      <c r="S49" s="26" t="s">
        <v>129</v>
      </c>
      <c r="T49" s="26" t="s">
        <v>40</v>
      </c>
      <c r="U49" s="26" t="s">
        <v>414</v>
      </c>
      <c r="V49" s="26" t="s">
        <v>55</v>
      </c>
      <c r="W49" s="26"/>
      <c r="X49" s="27" t="s">
        <v>81</v>
      </c>
      <c r="Y49" s="28"/>
      <c r="Z49" s="29" t="s">
        <v>424</v>
      </c>
      <c r="AA49" s="29" t="s">
        <v>174</v>
      </c>
      <c r="AB49" s="29"/>
      <c r="AC49" s="29"/>
      <c r="AD49" s="29" t="s">
        <v>46</v>
      </c>
      <c r="AE49" s="29" t="s">
        <v>152</v>
      </c>
      <c r="AF49" s="30" t="s">
        <v>114</v>
      </c>
      <c r="AG49" s="63"/>
    </row>
    <row r="50" spans="2:33">
      <c r="B50" s="64">
        <v>2811</v>
      </c>
      <c r="C50" s="21" t="s">
        <v>608</v>
      </c>
      <c r="D50" s="22" t="s">
        <v>420</v>
      </c>
      <c r="E50" s="23" t="s">
        <v>609</v>
      </c>
      <c r="F50" s="24" t="s">
        <v>610</v>
      </c>
      <c r="G50" s="25">
        <v>675</v>
      </c>
      <c r="H50" s="26">
        <v>3</v>
      </c>
      <c r="I50" s="26" t="s">
        <v>367</v>
      </c>
      <c r="J50" s="26">
        <v>179</v>
      </c>
      <c r="K50" s="26">
        <v>810</v>
      </c>
      <c r="L50" s="26"/>
      <c r="M50" s="26"/>
      <c r="N50" s="26"/>
      <c r="O50" s="26" t="s">
        <v>161</v>
      </c>
      <c r="P50" s="26"/>
      <c r="Q50" s="26"/>
      <c r="R50" s="26" t="s">
        <v>422</v>
      </c>
      <c r="S50" s="26" t="s">
        <v>129</v>
      </c>
      <c r="T50" s="26" t="s">
        <v>40</v>
      </c>
      <c r="U50" s="26" t="s">
        <v>209</v>
      </c>
      <c r="V50" s="26" t="s">
        <v>150</v>
      </c>
      <c r="W50" s="26"/>
      <c r="X50" s="27" t="s">
        <v>81</v>
      </c>
      <c r="Y50" s="28"/>
      <c r="Z50" s="29" t="s">
        <v>504</v>
      </c>
      <c r="AA50" s="29" t="s">
        <v>369</v>
      </c>
      <c r="AB50" s="29"/>
      <c r="AC50" s="29"/>
      <c r="AD50" s="29" t="s">
        <v>46</v>
      </c>
      <c r="AE50" s="29" t="s">
        <v>113</v>
      </c>
      <c r="AF50" s="30" t="s">
        <v>114</v>
      </c>
      <c r="AG50" s="63"/>
    </row>
    <row r="51" spans="2:33">
      <c r="B51" s="64">
        <v>3019</v>
      </c>
      <c r="C51" s="21" t="s">
        <v>622</v>
      </c>
      <c r="D51" s="22" t="s">
        <v>420</v>
      </c>
      <c r="E51" s="23" t="s">
        <v>623</v>
      </c>
      <c r="F51" s="24" t="s">
        <v>620</v>
      </c>
      <c r="G51" s="25">
        <v>798</v>
      </c>
      <c r="H51" s="26">
        <v>3</v>
      </c>
      <c r="I51" s="26" t="s">
        <v>240</v>
      </c>
      <c r="J51" s="26">
        <v>180</v>
      </c>
      <c r="K51" s="26">
        <v>810</v>
      </c>
      <c r="L51" s="26" t="s">
        <v>170</v>
      </c>
      <c r="M51" s="26" t="s">
        <v>284</v>
      </c>
      <c r="N51" s="26" t="s">
        <v>344</v>
      </c>
      <c r="O51" s="26" t="s">
        <v>161</v>
      </c>
      <c r="P51" s="26" t="s">
        <v>61</v>
      </c>
      <c r="Q51" s="26" t="s">
        <v>61</v>
      </c>
      <c r="R51" s="26" t="s">
        <v>624</v>
      </c>
      <c r="S51" s="26"/>
      <c r="T51" s="26" t="s">
        <v>181</v>
      </c>
      <c r="U51" s="26" t="s">
        <v>209</v>
      </c>
      <c r="V51" s="26" t="s">
        <v>53</v>
      </c>
      <c r="W51" s="26"/>
      <c r="X51" s="27" t="s">
        <v>81</v>
      </c>
      <c r="Y51" s="28" t="s">
        <v>470</v>
      </c>
      <c r="Z51" s="29" t="s">
        <v>504</v>
      </c>
      <c r="AA51" s="29" t="s">
        <v>464</v>
      </c>
      <c r="AB51" s="29"/>
      <c r="AC51" s="29"/>
      <c r="AD51" s="29" t="s">
        <v>46</v>
      </c>
      <c r="AE51" s="29" t="s">
        <v>384</v>
      </c>
      <c r="AF51" s="30" t="s">
        <v>114</v>
      </c>
      <c r="AG51" s="63"/>
    </row>
    <row r="52" spans="2:33">
      <c r="B52" s="64">
        <v>3437</v>
      </c>
      <c r="C52" s="21" t="s">
        <v>673</v>
      </c>
      <c r="D52" s="22" t="s">
        <v>420</v>
      </c>
      <c r="E52" s="23" t="s">
        <v>674</v>
      </c>
      <c r="F52" s="24" t="s">
        <v>666</v>
      </c>
      <c r="G52" s="25">
        <v>798</v>
      </c>
      <c r="H52" s="26">
        <v>3</v>
      </c>
      <c r="I52" s="26" t="s">
        <v>675</v>
      </c>
      <c r="J52" s="26">
        <v>195</v>
      </c>
      <c r="K52" s="26">
        <v>830</v>
      </c>
      <c r="L52" s="26"/>
      <c r="M52" s="26"/>
      <c r="N52" s="26"/>
      <c r="O52" s="26" t="s">
        <v>527</v>
      </c>
      <c r="P52" s="26"/>
      <c r="Q52" s="26"/>
      <c r="R52" s="26" t="s">
        <v>624</v>
      </c>
      <c r="S52" s="26" t="s">
        <v>129</v>
      </c>
      <c r="T52" s="26"/>
      <c r="U52" s="26" t="s">
        <v>209</v>
      </c>
      <c r="V52" s="26" t="s">
        <v>53</v>
      </c>
      <c r="W52" s="26"/>
      <c r="X52" s="27"/>
      <c r="Y52" s="28"/>
      <c r="Z52" s="29" t="s">
        <v>549</v>
      </c>
      <c r="AA52" s="29"/>
      <c r="AB52" s="29"/>
      <c r="AC52" s="29"/>
      <c r="AD52" s="29" t="s">
        <v>46</v>
      </c>
      <c r="AE52" s="29" t="s">
        <v>178</v>
      </c>
      <c r="AF52" s="30" t="s">
        <v>676</v>
      </c>
      <c r="AG52" s="63"/>
    </row>
    <row r="53" spans="2:33">
      <c r="B53" s="64">
        <v>3411</v>
      </c>
      <c r="C53" s="21" t="s">
        <v>670</v>
      </c>
      <c r="D53" s="22" t="s">
        <v>420</v>
      </c>
      <c r="E53" s="23" t="s">
        <v>671</v>
      </c>
      <c r="F53" s="24" t="s">
        <v>666</v>
      </c>
      <c r="G53" s="25">
        <v>798</v>
      </c>
      <c r="H53" s="26">
        <v>3</v>
      </c>
      <c r="I53" s="26" t="s">
        <v>323</v>
      </c>
      <c r="J53" s="26">
        <v>192</v>
      </c>
      <c r="K53" s="26">
        <v>830</v>
      </c>
      <c r="L53" s="26"/>
      <c r="M53" s="26"/>
      <c r="N53" s="26"/>
      <c r="O53" s="26" t="s">
        <v>161</v>
      </c>
      <c r="P53" s="26"/>
      <c r="Q53" s="26"/>
      <c r="R53" s="26" t="s">
        <v>624</v>
      </c>
      <c r="S53" s="26" t="s">
        <v>129</v>
      </c>
      <c r="T53" s="26"/>
      <c r="U53" s="26" t="s">
        <v>209</v>
      </c>
      <c r="V53" s="26" t="s">
        <v>672</v>
      </c>
      <c r="W53" s="26"/>
      <c r="X53" s="27"/>
      <c r="Y53" s="28"/>
      <c r="Z53" s="29" t="s">
        <v>549</v>
      </c>
      <c r="AA53" s="29"/>
      <c r="AB53" s="29"/>
      <c r="AC53" s="29"/>
      <c r="AD53" s="29" t="s">
        <v>46</v>
      </c>
      <c r="AE53" s="29" t="s">
        <v>384</v>
      </c>
      <c r="AF53" s="30" t="s">
        <v>669</v>
      </c>
      <c r="AG53" s="63"/>
    </row>
    <row r="54" spans="2:33">
      <c r="B54" s="64">
        <v>1778</v>
      </c>
      <c r="C54" s="21" t="s">
        <v>499</v>
      </c>
      <c r="D54" s="22" t="s">
        <v>420</v>
      </c>
      <c r="E54" s="23" t="s">
        <v>500</v>
      </c>
      <c r="F54" s="24" t="s">
        <v>481</v>
      </c>
      <c r="G54" s="25">
        <v>909</v>
      </c>
      <c r="H54" s="26">
        <v>4</v>
      </c>
      <c r="I54" s="26" t="s">
        <v>325</v>
      </c>
      <c r="J54" s="26">
        <v>206</v>
      </c>
      <c r="K54" s="26">
        <v>805</v>
      </c>
      <c r="L54" s="26" t="s">
        <v>455</v>
      </c>
      <c r="M54" s="26" t="s">
        <v>501</v>
      </c>
      <c r="N54" s="26"/>
      <c r="O54" s="26" t="s">
        <v>161</v>
      </c>
      <c r="P54" s="26" t="s">
        <v>61</v>
      </c>
      <c r="Q54" s="26" t="s">
        <v>61</v>
      </c>
      <c r="R54" s="26" t="s">
        <v>394</v>
      </c>
      <c r="S54" s="26" t="s">
        <v>129</v>
      </c>
      <c r="T54" s="26" t="s">
        <v>40</v>
      </c>
      <c r="U54" s="26" t="s">
        <v>414</v>
      </c>
      <c r="V54" s="26" t="s">
        <v>137</v>
      </c>
      <c r="W54" s="26"/>
      <c r="X54" s="27" t="s">
        <v>81</v>
      </c>
      <c r="Y54" s="28"/>
      <c r="Z54" s="29" t="s">
        <v>424</v>
      </c>
      <c r="AA54" s="29" t="s">
        <v>425</v>
      </c>
      <c r="AB54" s="29"/>
      <c r="AC54" s="29"/>
      <c r="AD54" s="29" t="s">
        <v>46</v>
      </c>
      <c r="AE54" s="29" t="s">
        <v>89</v>
      </c>
      <c r="AF54" s="30" t="s">
        <v>114</v>
      </c>
      <c r="AG54" s="63"/>
    </row>
    <row r="55" spans="2:33">
      <c r="B55" s="64">
        <v>1406</v>
      </c>
      <c r="C55" s="21" t="s">
        <v>453</v>
      </c>
      <c r="D55" s="22" t="s">
        <v>420</v>
      </c>
      <c r="E55" s="23" t="s">
        <v>454</v>
      </c>
      <c r="F55" s="24" t="s">
        <v>410</v>
      </c>
      <c r="G55" s="25">
        <v>909</v>
      </c>
      <c r="H55" s="26">
        <v>4</v>
      </c>
      <c r="I55" s="26" t="s">
        <v>325</v>
      </c>
      <c r="J55" s="26">
        <v>210</v>
      </c>
      <c r="K55" s="26">
        <v>805</v>
      </c>
      <c r="L55" s="26" t="s">
        <v>455</v>
      </c>
      <c r="M55" s="26" t="s">
        <v>456</v>
      </c>
      <c r="N55" s="26"/>
      <c r="O55" s="26" t="s">
        <v>161</v>
      </c>
      <c r="P55" s="26" t="s">
        <v>61</v>
      </c>
      <c r="Q55" s="26" t="s">
        <v>61</v>
      </c>
      <c r="R55" s="26" t="s">
        <v>394</v>
      </c>
      <c r="S55" s="26" t="s">
        <v>129</v>
      </c>
      <c r="T55" s="26" t="s">
        <v>40</v>
      </c>
      <c r="U55" s="26" t="s">
        <v>414</v>
      </c>
      <c r="V55" s="26" t="s">
        <v>137</v>
      </c>
      <c r="W55" s="26"/>
      <c r="X55" s="27" t="s">
        <v>81</v>
      </c>
      <c r="Y55" s="28" t="s">
        <v>423</v>
      </c>
      <c r="Z55" s="29" t="s">
        <v>424</v>
      </c>
      <c r="AA55" s="29" t="s">
        <v>425</v>
      </c>
      <c r="AB55" s="29"/>
      <c r="AC55" s="29"/>
      <c r="AD55" s="29" t="s">
        <v>46</v>
      </c>
      <c r="AE55" s="29" t="s">
        <v>89</v>
      </c>
      <c r="AF55" s="30" t="s">
        <v>114</v>
      </c>
      <c r="AG55" s="63"/>
    </row>
    <row r="56" spans="2:33">
      <c r="B56" s="64">
        <v>3250</v>
      </c>
      <c r="C56" s="21" t="s">
        <v>646</v>
      </c>
      <c r="D56" s="22" t="s">
        <v>420</v>
      </c>
      <c r="E56" s="23" t="s">
        <v>647</v>
      </c>
      <c r="F56" s="24" t="s">
        <v>573</v>
      </c>
      <c r="G56" s="25">
        <v>921</v>
      </c>
      <c r="H56" s="26">
        <v>4</v>
      </c>
      <c r="I56" s="26" t="s">
        <v>307</v>
      </c>
      <c r="J56" s="26">
        <v>208</v>
      </c>
      <c r="K56" s="26">
        <v>825</v>
      </c>
      <c r="L56" s="26"/>
      <c r="M56" s="26"/>
      <c r="N56" s="26" t="s">
        <v>94</v>
      </c>
      <c r="O56" s="26" t="s">
        <v>161</v>
      </c>
      <c r="P56" s="26" t="s">
        <v>61</v>
      </c>
      <c r="Q56" s="26" t="s">
        <v>61</v>
      </c>
      <c r="R56" s="26" t="s">
        <v>394</v>
      </c>
      <c r="S56" s="26" t="s">
        <v>129</v>
      </c>
      <c r="T56" s="26" t="s">
        <v>34</v>
      </c>
      <c r="U56" s="26" t="s">
        <v>414</v>
      </c>
      <c r="V56" s="26" t="s">
        <v>149</v>
      </c>
      <c r="W56" s="26"/>
      <c r="X56" s="27" t="s">
        <v>81</v>
      </c>
      <c r="Y56" s="28"/>
      <c r="Z56" s="29" t="s">
        <v>648</v>
      </c>
      <c r="AA56" s="29" t="s">
        <v>649</v>
      </c>
      <c r="AB56" s="29"/>
      <c r="AC56" s="29"/>
      <c r="AD56" s="29" t="s">
        <v>46</v>
      </c>
      <c r="AE56" s="29" t="s">
        <v>152</v>
      </c>
      <c r="AF56" s="30" t="s">
        <v>114</v>
      </c>
      <c r="AG56" s="63"/>
    </row>
    <row r="57" spans="2:33">
      <c r="B57" s="64">
        <v>2013</v>
      </c>
      <c r="C57" s="21" t="s">
        <v>539</v>
      </c>
      <c r="D57" s="22" t="s">
        <v>420</v>
      </c>
      <c r="E57" s="23" t="s">
        <v>540</v>
      </c>
      <c r="F57" s="24" t="s">
        <v>524</v>
      </c>
      <c r="G57" s="25">
        <v>982</v>
      </c>
      <c r="H57" s="26">
        <v>4</v>
      </c>
      <c r="I57" s="26" t="s">
        <v>345</v>
      </c>
      <c r="J57" s="26">
        <v>205</v>
      </c>
      <c r="K57" s="26">
        <v>805</v>
      </c>
      <c r="L57" s="26" t="s">
        <v>455</v>
      </c>
      <c r="M57" s="26" t="s">
        <v>456</v>
      </c>
      <c r="N57" s="26"/>
      <c r="O57" s="26" t="s">
        <v>541</v>
      </c>
      <c r="P57" s="26" t="s">
        <v>61</v>
      </c>
      <c r="Q57" s="26" t="s">
        <v>61</v>
      </c>
      <c r="R57" s="26" t="s">
        <v>394</v>
      </c>
      <c r="S57" s="26" t="s">
        <v>129</v>
      </c>
      <c r="T57" s="26" t="s">
        <v>40</v>
      </c>
      <c r="U57" s="26" t="s">
        <v>414</v>
      </c>
      <c r="V57" s="26" t="s">
        <v>431</v>
      </c>
      <c r="W57" s="26"/>
      <c r="X57" s="27" t="s">
        <v>81</v>
      </c>
      <c r="Y57" s="28" t="s">
        <v>542</v>
      </c>
      <c r="Z57" s="29" t="s">
        <v>424</v>
      </c>
      <c r="AA57" s="29" t="s">
        <v>425</v>
      </c>
      <c r="AB57" s="29"/>
      <c r="AC57" s="29"/>
      <c r="AD57" s="29" t="s">
        <v>46</v>
      </c>
      <c r="AE57" s="29" t="s">
        <v>89</v>
      </c>
      <c r="AF57" s="30" t="s">
        <v>114</v>
      </c>
      <c r="AG57" s="63"/>
    </row>
    <row r="58" spans="2:33">
      <c r="B58" s="64">
        <v>2167</v>
      </c>
      <c r="C58" s="21" t="s">
        <v>569</v>
      </c>
      <c r="D58" s="22" t="s">
        <v>420</v>
      </c>
      <c r="E58" s="23" t="s">
        <v>570</v>
      </c>
      <c r="F58" s="24" t="s">
        <v>566</v>
      </c>
      <c r="G58" s="25">
        <v>998</v>
      </c>
      <c r="H58" s="26">
        <v>4</v>
      </c>
      <c r="I58" s="26" t="s">
        <v>244</v>
      </c>
      <c r="J58" s="26">
        <v>205</v>
      </c>
      <c r="K58" s="26">
        <v>805</v>
      </c>
      <c r="L58" s="26" t="s">
        <v>170</v>
      </c>
      <c r="M58" s="26" t="s">
        <v>284</v>
      </c>
      <c r="N58" s="26"/>
      <c r="O58" s="26" t="s">
        <v>161</v>
      </c>
      <c r="P58" s="26" t="s">
        <v>61</v>
      </c>
      <c r="Q58" s="26" t="s">
        <v>61</v>
      </c>
      <c r="R58" s="26" t="s">
        <v>394</v>
      </c>
      <c r="S58" s="26" t="s">
        <v>129</v>
      </c>
      <c r="T58" s="26" t="s">
        <v>40</v>
      </c>
      <c r="U58" s="26" t="s">
        <v>414</v>
      </c>
      <c r="V58" s="26" t="s">
        <v>55</v>
      </c>
      <c r="W58" s="26"/>
      <c r="X58" s="27" t="s">
        <v>81</v>
      </c>
      <c r="Y58" s="28"/>
      <c r="Z58" s="29" t="s">
        <v>424</v>
      </c>
      <c r="AA58" s="29" t="s">
        <v>429</v>
      </c>
      <c r="AB58" s="29"/>
      <c r="AC58" s="29"/>
      <c r="AD58" s="29" t="s">
        <v>46</v>
      </c>
      <c r="AE58" s="29" t="s">
        <v>152</v>
      </c>
      <c r="AF58" s="30" t="s">
        <v>114</v>
      </c>
      <c r="AG58" s="63"/>
    </row>
    <row r="59" spans="2:33">
      <c r="B59" s="64">
        <v>3234</v>
      </c>
      <c r="C59" s="21" t="s">
        <v>643</v>
      </c>
      <c r="D59" s="22" t="s">
        <v>420</v>
      </c>
      <c r="E59" s="23" t="s">
        <v>644</v>
      </c>
      <c r="F59" s="24" t="s">
        <v>633</v>
      </c>
      <c r="G59" s="25">
        <v>798</v>
      </c>
      <c r="H59" s="26">
        <v>3</v>
      </c>
      <c r="I59" s="26" t="s">
        <v>240</v>
      </c>
      <c r="J59" s="26">
        <v>167</v>
      </c>
      <c r="K59" s="26">
        <v>811</v>
      </c>
      <c r="L59" s="26"/>
      <c r="M59" s="26"/>
      <c r="N59" s="26"/>
      <c r="O59" s="26"/>
      <c r="P59" s="26"/>
      <c r="Q59" s="26"/>
      <c r="R59" s="26" t="s">
        <v>624</v>
      </c>
      <c r="S59" s="26"/>
      <c r="T59" s="26"/>
      <c r="U59" s="26" t="s">
        <v>209</v>
      </c>
      <c r="V59" s="26" t="s">
        <v>53</v>
      </c>
      <c r="W59" s="26"/>
      <c r="X59" s="27"/>
      <c r="Y59" s="28"/>
      <c r="Z59" s="29"/>
      <c r="AA59" s="29"/>
      <c r="AB59" s="29"/>
      <c r="AC59" s="29"/>
      <c r="AD59" s="29" t="s">
        <v>46</v>
      </c>
      <c r="AE59" s="29" t="s">
        <v>384</v>
      </c>
      <c r="AF59" s="30" t="s">
        <v>114</v>
      </c>
      <c r="AG59" s="63"/>
    </row>
    <row r="60" spans="2:33">
      <c r="B60" s="64">
        <v>3410</v>
      </c>
      <c r="C60" s="21" t="s">
        <v>667</v>
      </c>
      <c r="D60" s="22" t="s">
        <v>420</v>
      </c>
      <c r="E60" s="23" t="s">
        <v>668</v>
      </c>
      <c r="F60" s="24" t="s">
        <v>666</v>
      </c>
      <c r="G60" s="25">
        <v>798</v>
      </c>
      <c r="H60" s="26">
        <v>3</v>
      </c>
      <c r="I60" s="26" t="s">
        <v>323</v>
      </c>
      <c r="J60" s="26">
        <v>182</v>
      </c>
      <c r="K60" s="26">
        <v>810</v>
      </c>
      <c r="L60" s="26"/>
      <c r="M60" s="26"/>
      <c r="N60" s="26" t="s">
        <v>161</v>
      </c>
      <c r="O60" s="26"/>
      <c r="P60" s="26"/>
      <c r="Q60" s="26"/>
      <c r="R60" s="26" t="s">
        <v>624</v>
      </c>
      <c r="S60" s="26"/>
      <c r="T60" s="26"/>
      <c r="U60" s="26" t="s">
        <v>209</v>
      </c>
      <c r="V60" s="26" t="s">
        <v>53</v>
      </c>
      <c r="W60" s="26"/>
      <c r="X60" s="27" t="s">
        <v>81</v>
      </c>
      <c r="Y60" s="28"/>
      <c r="Z60" s="29"/>
      <c r="AA60" s="29"/>
      <c r="AB60" s="29"/>
      <c r="AC60" s="29"/>
      <c r="AD60" s="29"/>
      <c r="AE60" s="29" t="s">
        <v>384</v>
      </c>
      <c r="AF60" s="30" t="s">
        <v>669</v>
      </c>
      <c r="AG60" s="63"/>
    </row>
    <row r="61" spans="2:33">
      <c r="B61" s="64">
        <v>1222</v>
      </c>
      <c r="C61" s="21" t="s">
        <v>426</v>
      </c>
      <c r="D61" s="22" t="s">
        <v>420</v>
      </c>
      <c r="E61" s="23" t="s">
        <v>427</v>
      </c>
      <c r="F61" s="24" t="s">
        <v>348</v>
      </c>
      <c r="G61" s="25">
        <v>749</v>
      </c>
      <c r="H61" s="26">
        <v>4</v>
      </c>
      <c r="I61" s="26" t="s">
        <v>271</v>
      </c>
      <c r="J61" s="26">
        <v>194</v>
      </c>
      <c r="K61" s="26">
        <v>770</v>
      </c>
      <c r="L61" s="26" t="s">
        <v>170</v>
      </c>
      <c r="M61" s="26" t="s">
        <v>284</v>
      </c>
      <c r="N61" s="26" t="s">
        <v>156</v>
      </c>
      <c r="O61" s="26" t="s">
        <v>161</v>
      </c>
      <c r="P61" s="26" t="s">
        <v>61</v>
      </c>
      <c r="Q61" s="26" t="s">
        <v>61</v>
      </c>
      <c r="R61" s="26" t="s">
        <v>422</v>
      </c>
      <c r="S61" s="26" t="s">
        <v>129</v>
      </c>
      <c r="T61" s="26" t="s">
        <v>40</v>
      </c>
      <c r="U61" s="26"/>
      <c r="V61" s="26" t="s">
        <v>115</v>
      </c>
      <c r="W61" s="26"/>
      <c r="X61" s="27" t="s">
        <v>81</v>
      </c>
      <c r="Y61" s="28" t="s">
        <v>428</v>
      </c>
      <c r="Z61" s="29" t="s">
        <v>424</v>
      </c>
      <c r="AA61" s="29" t="s">
        <v>425</v>
      </c>
      <c r="AB61" s="29"/>
      <c r="AC61" s="29"/>
      <c r="AD61" s="29" t="s">
        <v>46</v>
      </c>
      <c r="AE61" s="29" t="s">
        <v>89</v>
      </c>
      <c r="AF61" s="30" t="s">
        <v>64</v>
      </c>
      <c r="AG61" s="63"/>
    </row>
    <row r="62" spans="2:33">
      <c r="B62" s="64">
        <v>1221</v>
      </c>
      <c r="C62" s="21" t="s">
        <v>419</v>
      </c>
      <c r="D62" s="22" t="s">
        <v>420</v>
      </c>
      <c r="E62" s="23" t="s">
        <v>421</v>
      </c>
      <c r="F62" s="24" t="s">
        <v>370</v>
      </c>
      <c r="G62" s="25">
        <v>749</v>
      </c>
      <c r="H62" s="26">
        <v>4</v>
      </c>
      <c r="I62" s="26" t="s">
        <v>377</v>
      </c>
      <c r="J62" s="26">
        <v>194</v>
      </c>
      <c r="K62" s="26">
        <v>770</v>
      </c>
      <c r="L62" s="26" t="s">
        <v>170</v>
      </c>
      <c r="M62" s="26" t="s">
        <v>284</v>
      </c>
      <c r="N62" s="26" t="s">
        <v>234</v>
      </c>
      <c r="O62" s="26" t="s">
        <v>161</v>
      </c>
      <c r="P62" s="26" t="s">
        <v>61</v>
      </c>
      <c r="Q62" s="26" t="s">
        <v>61</v>
      </c>
      <c r="R62" s="26" t="s">
        <v>422</v>
      </c>
      <c r="S62" s="26" t="s">
        <v>129</v>
      </c>
      <c r="T62" s="26" t="s">
        <v>40</v>
      </c>
      <c r="U62" s="26" t="s">
        <v>414</v>
      </c>
      <c r="V62" s="26" t="s">
        <v>115</v>
      </c>
      <c r="W62" s="26"/>
      <c r="X62" s="27" t="s">
        <v>81</v>
      </c>
      <c r="Y62" s="28" t="s">
        <v>423</v>
      </c>
      <c r="Z62" s="29" t="s">
        <v>424</v>
      </c>
      <c r="AA62" s="29" t="s">
        <v>425</v>
      </c>
      <c r="AB62" s="29"/>
      <c r="AC62" s="29"/>
      <c r="AD62" s="29" t="s">
        <v>46</v>
      </c>
      <c r="AE62" s="29" t="s">
        <v>89</v>
      </c>
      <c r="AF62" s="30" t="s">
        <v>114</v>
      </c>
      <c r="AG62" s="63"/>
    </row>
    <row r="63" spans="2:33">
      <c r="B63" s="64">
        <v>822</v>
      </c>
      <c r="C63" s="21" t="s">
        <v>293</v>
      </c>
      <c r="D63" s="22" t="s">
        <v>56</v>
      </c>
      <c r="E63" s="23" t="s">
        <v>294</v>
      </c>
      <c r="F63" s="24" t="s">
        <v>274</v>
      </c>
      <c r="G63" s="25">
        <v>1003</v>
      </c>
      <c r="H63" s="26">
        <v>4</v>
      </c>
      <c r="I63" s="26" t="s">
        <v>126</v>
      </c>
      <c r="J63" s="26">
        <v>233</v>
      </c>
      <c r="K63" s="26">
        <v>790</v>
      </c>
      <c r="L63" s="26" t="s">
        <v>245</v>
      </c>
      <c r="M63" s="26" t="s">
        <v>246</v>
      </c>
      <c r="N63" s="26" t="s">
        <v>234</v>
      </c>
      <c r="O63" s="26" t="s">
        <v>147</v>
      </c>
      <c r="P63" s="26" t="s">
        <v>76</v>
      </c>
      <c r="Q63" s="26" t="s">
        <v>127</v>
      </c>
      <c r="R63" s="26" t="s">
        <v>177</v>
      </c>
      <c r="S63" s="26" t="s">
        <v>62</v>
      </c>
      <c r="T63" s="26" t="s">
        <v>40</v>
      </c>
      <c r="U63" s="26" t="s">
        <v>295</v>
      </c>
      <c r="V63" s="26" t="s">
        <v>253</v>
      </c>
      <c r="W63" s="26"/>
      <c r="X63" s="27" t="s">
        <v>112</v>
      </c>
      <c r="Y63" s="28" t="s">
        <v>232</v>
      </c>
      <c r="Z63" s="29" t="s">
        <v>120</v>
      </c>
      <c r="AA63" s="29" t="s">
        <v>153</v>
      </c>
      <c r="AB63" s="29"/>
      <c r="AC63" s="29"/>
      <c r="AD63" s="29" t="s">
        <v>46</v>
      </c>
      <c r="AE63" s="29" t="s">
        <v>125</v>
      </c>
      <c r="AF63" s="30" t="s">
        <v>179</v>
      </c>
      <c r="AG63" s="63"/>
    </row>
    <row r="64" spans="2:33">
      <c r="B64" s="64">
        <v>823</v>
      </c>
      <c r="C64" s="21" t="s">
        <v>296</v>
      </c>
      <c r="D64" s="22" t="s">
        <v>56</v>
      </c>
      <c r="E64" s="23" t="s">
        <v>297</v>
      </c>
      <c r="F64" s="24" t="s">
        <v>276</v>
      </c>
      <c r="G64" s="25">
        <v>599</v>
      </c>
      <c r="H64" s="26">
        <v>4</v>
      </c>
      <c r="I64" s="26" t="s">
        <v>67</v>
      </c>
      <c r="J64" s="26">
        <v>212</v>
      </c>
      <c r="K64" s="26">
        <v>805</v>
      </c>
      <c r="L64" s="26" t="s">
        <v>245</v>
      </c>
      <c r="M64" s="26" t="s">
        <v>246</v>
      </c>
      <c r="N64" s="26" t="s">
        <v>214</v>
      </c>
      <c r="O64" s="26" t="s">
        <v>119</v>
      </c>
      <c r="P64" s="26" t="s">
        <v>76</v>
      </c>
      <c r="Q64" s="26" t="s">
        <v>127</v>
      </c>
      <c r="R64" s="26" t="s">
        <v>128</v>
      </c>
      <c r="S64" s="26" t="s">
        <v>129</v>
      </c>
      <c r="T64" s="26" t="s">
        <v>51</v>
      </c>
      <c r="U64" s="26" t="s">
        <v>108</v>
      </c>
      <c r="V64" s="26" t="s">
        <v>132</v>
      </c>
      <c r="W64" s="26"/>
      <c r="X64" s="27" t="s">
        <v>48</v>
      </c>
      <c r="Y64" s="28" t="s">
        <v>298</v>
      </c>
      <c r="Z64" s="29" t="s">
        <v>104</v>
      </c>
      <c r="AA64" s="29" t="s">
        <v>255</v>
      </c>
      <c r="AB64" s="29"/>
      <c r="AC64" s="29"/>
      <c r="AD64" s="29" t="s">
        <v>46</v>
      </c>
      <c r="AE64" s="29" t="s">
        <v>89</v>
      </c>
      <c r="AF64" s="30" t="s">
        <v>299</v>
      </c>
      <c r="AG64" s="63"/>
    </row>
    <row r="65" spans="2:33">
      <c r="B65" s="64">
        <v>635</v>
      </c>
      <c r="C65" s="21" t="s">
        <v>258</v>
      </c>
      <c r="D65" s="22" t="s">
        <v>56</v>
      </c>
      <c r="E65" s="23" t="s">
        <v>259</v>
      </c>
      <c r="F65" s="24" t="s">
        <v>110</v>
      </c>
      <c r="G65" s="25">
        <v>749</v>
      </c>
      <c r="H65" s="26">
        <v>4</v>
      </c>
      <c r="I65" s="26" t="s">
        <v>126</v>
      </c>
      <c r="J65" s="26">
        <v>225</v>
      </c>
      <c r="K65" s="26">
        <v>770</v>
      </c>
      <c r="L65" s="26" t="s">
        <v>245</v>
      </c>
      <c r="M65" s="26" t="s">
        <v>246</v>
      </c>
      <c r="N65" s="26" t="s">
        <v>260</v>
      </c>
      <c r="O65" s="26" t="s">
        <v>31</v>
      </c>
      <c r="P65" s="26" t="s">
        <v>36</v>
      </c>
      <c r="Q65" s="26" t="s">
        <v>124</v>
      </c>
      <c r="R65" s="26" t="s">
        <v>128</v>
      </c>
      <c r="S65" s="26" t="s">
        <v>129</v>
      </c>
      <c r="T65" s="26" t="s">
        <v>34</v>
      </c>
      <c r="U65" s="26" t="s">
        <v>136</v>
      </c>
      <c r="V65" s="26" t="s">
        <v>150</v>
      </c>
      <c r="W65" s="26"/>
      <c r="X65" s="27" t="s">
        <v>93</v>
      </c>
      <c r="Y65" s="28" t="s">
        <v>261</v>
      </c>
      <c r="Z65" s="29" t="s">
        <v>262</v>
      </c>
      <c r="AA65" s="29" t="s">
        <v>153</v>
      </c>
      <c r="AB65" s="29"/>
      <c r="AC65" s="29"/>
      <c r="AD65" s="29" t="s">
        <v>46</v>
      </c>
      <c r="AE65" s="29" t="s">
        <v>89</v>
      </c>
      <c r="AF65" s="30" t="s">
        <v>96</v>
      </c>
      <c r="AG65" s="63"/>
    </row>
    <row r="66" spans="2:33">
      <c r="B66" s="64">
        <v>636</v>
      </c>
      <c r="C66" s="21" t="s">
        <v>263</v>
      </c>
      <c r="D66" s="22" t="s">
        <v>56</v>
      </c>
      <c r="E66" s="23" t="s">
        <v>264</v>
      </c>
      <c r="F66" s="24" t="s">
        <v>231</v>
      </c>
      <c r="G66" s="25">
        <v>749</v>
      </c>
      <c r="H66" s="26">
        <v>4</v>
      </c>
      <c r="I66" s="26" t="s">
        <v>126</v>
      </c>
      <c r="J66" s="26">
        <v>220</v>
      </c>
      <c r="K66" s="26">
        <v>770</v>
      </c>
      <c r="L66" s="26" t="s">
        <v>245</v>
      </c>
      <c r="M66" s="26" t="s">
        <v>246</v>
      </c>
      <c r="N66" s="26" t="s">
        <v>103</v>
      </c>
      <c r="O66" s="26" t="s">
        <v>265</v>
      </c>
      <c r="P66" s="26" t="s">
        <v>182</v>
      </c>
      <c r="Q66" s="26" t="s">
        <v>216</v>
      </c>
      <c r="R66" s="26" t="s">
        <v>128</v>
      </c>
      <c r="S66" s="26" t="s">
        <v>129</v>
      </c>
      <c r="T66" s="26" t="s">
        <v>34</v>
      </c>
      <c r="U66" s="26" t="s">
        <v>136</v>
      </c>
      <c r="V66" s="26" t="s">
        <v>121</v>
      </c>
      <c r="W66" s="26"/>
      <c r="X66" s="27" t="s">
        <v>102</v>
      </c>
      <c r="Y66" s="28" t="s">
        <v>266</v>
      </c>
      <c r="Z66" s="29" t="s">
        <v>262</v>
      </c>
      <c r="AA66" s="29" t="s">
        <v>153</v>
      </c>
      <c r="AB66" s="29"/>
      <c r="AC66" s="29"/>
      <c r="AD66" s="29" t="s">
        <v>46</v>
      </c>
      <c r="AE66" s="29" t="s">
        <v>254</v>
      </c>
      <c r="AF66" s="30" t="s">
        <v>267</v>
      </c>
      <c r="AG66" s="63"/>
    </row>
    <row r="67" spans="2:33">
      <c r="B67" s="64">
        <v>1990</v>
      </c>
      <c r="C67" s="21" t="s">
        <v>529</v>
      </c>
      <c r="D67" s="22" t="s">
        <v>56</v>
      </c>
      <c r="E67" s="23" t="s">
        <v>530</v>
      </c>
      <c r="F67" s="24" t="s">
        <v>528</v>
      </c>
      <c r="G67" s="25">
        <v>124</v>
      </c>
      <c r="H67" s="26">
        <v>1</v>
      </c>
      <c r="I67" s="26" t="s">
        <v>57</v>
      </c>
      <c r="J67" s="26">
        <v>140</v>
      </c>
      <c r="K67" s="26">
        <v>818</v>
      </c>
      <c r="L67" s="26" t="s">
        <v>215</v>
      </c>
      <c r="M67" s="26" t="s">
        <v>172</v>
      </c>
      <c r="N67" s="26" t="s">
        <v>44</v>
      </c>
      <c r="O67" s="26" t="s">
        <v>161</v>
      </c>
      <c r="P67" s="26" t="s">
        <v>38</v>
      </c>
      <c r="Q67" s="26" t="s">
        <v>142</v>
      </c>
      <c r="R67" s="26" t="s">
        <v>171</v>
      </c>
      <c r="S67" s="26" t="s">
        <v>257</v>
      </c>
      <c r="T67" s="26" t="s">
        <v>40</v>
      </c>
      <c r="U67" s="26" t="s">
        <v>74</v>
      </c>
      <c r="V67" s="26" t="s">
        <v>248</v>
      </c>
      <c r="W67" s="26"/>
      <c r="X67" s="27" t="s">
        <v>320</v>
      </c>
      <c r="Y67" s="28" t="s">
        <v>531</v>
      </c>
      <c r="Z67" s="29" t="s">
        <v>226</v>
      </c>
      <c r="AA67" s="29" t="s">
        <v>463</v>
      </c>
      <c r="AB67" s="29"/>
      <c r="AC67" s="29"/>
      <c r="AD67" s="29" t="s">
        <v>46</v>
      </c>
      <c r="AE67" s="29" t="s">
        <v>532</v>
      </c>
      <c r="AF67" s="30" t="s">
        <v>42</v>
      </c>
      <c r="AG67" s="63"/>
    </row>
    <row r="68" spans="2:33">
      <c r="B68" s="64">
        <v>3233</v>
      </c>
      <c r="C68" s="21" t="s">
        <v>640</v>
      </c>
      <c r="D68" s="22" t="s">
        <v>56</v>
      </c>
      <c r="E68" s="23" t="s">
        <v>641</v>
      </c>
      <c r="F68" s="24" t="s">
        <v>631</v>
      </c>
      <c r="G68" s="25">
        <v>124</v>
      </c>
      <c r="H68" s="26">
        <v>1</v>
      </c>
      <c r="I68" s="26" t="s">
        <v>57</v>
      </c>
      <c r="J68" s="26">
        <v>140</v>
      </c>
      <c r="K68" s="26">
        <v>825</v>
      </c>
      <c r="L68" s="26" t="s">
        <v>215</v>
      </c>
      <c r="M68" s="26" t="s">
        <v>172</v>
      </c>
      <c r="N68" s="26" t="s">
        <v>44</v>
      </c>
      <c r="O68" s="26" t="s">
        <v>161</v>
      </c>
      <c r="P68" s="26" t="s">
        <v>38</v>
      </c>
      <c r="Q68" s="26" t="s">
        <v>142</v>
      </c>
      <c r="R68" s="26" t="s">
        <v>128</v>
      </c>
      <c r="S68" s="26" t="s">
        <v>129</v>
      </c>
      <c r="T68" s="26" t="s">
        <v>40</v>
      </c>
      <c r="U68" s="26" t="s">
        <v>136</v>
      </c>
      <c r="V68" s="26" t="s">
        <v>248</v>
      </c>
      <c r="W68" s="26"/>
      <c r="X68" s="27" t="s">
        <v>320</v>
      </c>
      <c r="Y68" s="28" t="s">
        <v>642</v>
      </c>
      <c r="Z68" s="29" t="s">
        <v>226</v>
      </c>
      <c r="AA68" s="29" t="s">
        <v>463</v>
      </c>
      <c r="AB68" s="29"/>
      <c r="AC68" s="29"/>
      <c r="AD68" s="29" t="s">
        <v>46</v>
      </c>
      <c r="AE68" s="29" t="s">
        <v>71</v>
      </c>
      <c r="AF68" s="30" t="s">
        <v>211</v>
      </c>
      <c r="AG68" s="63"/>
    </row>
    <row r="69" spans="2:33">
      <c r="B69" s="64">
        <v>3813</v>
      </c>
      <c r="C69" s="21" t="s">
        <v>717</v>
      </c>
      <c r="D69" s="22" t="s">
        <v>56</v>
      </c>
      <c r="E69" s="23" t="s">
        <v>718</v>
      </c>
      <c r="F69" s="24" t="s">
        <v>714</v>
      </c>
      <c r="G69" s="25">
        <v>125</v>
      </c>
      <c r="H69" s="26">
        <v>1</v>
      </c>
      <c r="I69" s="26" t="s">
        <v>57</v>
      </c>
      <c r="J69" s="26">
        <v>142</v>
      </c>
      <c r="K69" s="26">
        <v>825</v>
      </c>
      <c r="L69" s="26"/>
      <c r="M69" s="26"/>
      <c r="N69" s="26"/>
      <c r="O69" s="26" t="s">
        <v>161</v>
      </c>
      <c r="P69" s="26"/>
      <c r="Q69" s="26"/>
      <c r="R69" s="26" t="s">
        <v>663</v>
      </c>
      <c r="S69" s="26"/>
      <c r="T69" s="26" t="s">
        <v>181</v>
      </c>
      <c r="U69" s="26" t="s">
        <v>136</v>
      </c>
      <c r="V69" s="26"/>
      <c r="W69" s="26"/>
      <c r="X69" s="27" t="s">
        <v>81</v>
      </c>
      <c r="Y69" s="28"/>
      <c r="Z69" s="29" t="s">
        <v>68</v>
      </c>
      <c r="AA69" s="29" t="s">
        <v>174</v>
      </c>
      <c r="AB69" s="29"/>
      <c r="AC69" s="29"/>
      <c r="AD69" s="29" t="s">
        <v>46</v>
      </c>
      <c r="AE69" s="29" t="s">
        <v>71</v>
      </c>
      <c r="AF69" s="30" t="s">
        <v>114</v>
      </c>
      <c r="AG69" s="63"/>
    </row>
    <row r="70" spans="2:33">
      <c r="B70" s="64">
        <v>3589</v>
      </c>
      <c r="C70" s="21" t="s">
        <v>702</v>
      </c>
      <c r="D70" s="22" t="s">
        <v>56</v>
      </c>
      <c r="E70" s="23" t="s">
        <v>703</v>
      </c>
      <c r="F70" s="24" t="s">
        <v>680</v>
      </c>
      <c r="G70" s="25">
        <v>125</v>
      </c>
      <c r="H70" s="26">
        <v>1</v>
      </c>
      <c r="I70" s="26" t="s">
        <v>57</v>
      </c>
      <c r="J70" s="26">
        <v>142</v>
      </c>
      <c r="K70" s="26">
        <v>825</v>
      </c>
      <c r="L70" s="26" t="s">
        <v>215</v>
      </c>
      <c r="M70" s="26" t="s">
        <v>172</v>
      </c>
      <c r="N70" s="26" t="s">
        <v>272</v>
      </c>
      <c r="O70" s="26" t="s">
        <v>161</v>
      </c>
      <c r="P70" s="26" t="s">
        <v>33</v>
      </c>
      <c r="Q70" s="26" t="s">
        <v>85</v>
      </c>
      <c r="R70" s="26" t="s">
        <v>128</v>
      </c>
      <c r="S70" s="26"/>
      <c r="T70" s="26" t="s">
        <v>34</v>
      </c>
      <c r="U70" s="26" t="s">
        <v>136</v>
      </c>
      <c r="V70" s="26" t="s">
        <v>248</v>
      </c>
      <c r="W70" s="26"/>
      <c r="X70" s="27" t="s">
        <v>320</v>
      </c>
      <c r="Y70" s="28" t="s">
        <v>704</v>
      </c>
      <c r="Z70" s="29" t="s">
        <v>68</v>
      </c>
      <c r="AA70" s="29" t="s">
        <v>705</v>
      </c>
      <c r="AB70" s="29"/>
      <c r="AC70" s="29"/>
      <c r="AD70" s="29" t="s">
        <v>46</v>
      </c>
      <c r="AE70" s="29" t="s">
        <v>71</v>
      </c>
      <c r="AF70" s="30" t="s">
        <v>327</v>
      </c>
      <c r="AG70" s="63"/>
    </row>
    <row r="71" spans="2:33">
      <c r="B71" s="64">
        <v>4526</v>
      </c>
      <c r="C71" s="21" t="s">
        <v>739</v>
      </c>
      <c r="D71" s="22" t="s">
        <v>56</v>
      </c>
      <c r="E71" s="23" t="s">
        <v>740</v>
      </c>
      <c r="F71" s="24" t="s">
        <v>731</v>
      </c>
      <c r="G71" s="25">
        <v>124</v>
      </c>
      <c r="H71" s="26">
        <v>1</v>
      </c>
      <c r="I71" s="26" t="s">
        <v>57</v>
      </c>
      <c r="J71" s="26">
        <v>144</v>
      </c>
      <c r="K71" s="26">
        <v>820</v>
      </c>
      <c r="L71" s="26"/>
      <c r="M71" s="26"/>
      <c r="N71" s="26" t="s">
        <v>212</v>
      </c>
      <c r="O71" s="26" t="s">
        <v>161</v>
      </c>
      <c r="P71" s="26" t="s">
        <v>39</v>
      </c>
      <c r="Q71" s="26" t="s">
        <v>66</v>
      </c>
      <c r="R71" s="26" t="s">
        <v>663</v>
      </c>
      <c r="S71" s="26"/>
      <c r="T71" s="26" t="s">
        <v>181</v>
      </c>
      <c r="U71" s="26" t="s">
        <v>136</v>
      </c>
      <c r="V71" s="26"/>
      <c r="W71" s="26"/>
      <c r="X71" s="27" t="s">
        <v>81</v>
      </c>
      <c r="Y71" s="28"/>
      <c r="Z71" s="29" t="s">
        <v>224</v>
      </c>
      <c r="AA71" s="29" t="s">
        <v>655</v>
      </c>
      <c r="AB71" s="29"/>
      <c r="AC71" s="29"/>
      <c r="AD71" s="29" t="s">
        <v>46</v>
      </c>
      <c r="AE71" s="29" t="s">
        <v>73</v>
      </c>
      <c r="AF71" s="30" t="s">
        <v>741</v>
      </c>
      <c r="AG71" s="63"/>
    </row>
    <row r="72" spans="2:33">
      <c r="B72" s="64">
        <v>847</v>
      </c>
      <c r="C72" s="21" t="s">
        <v>300</v>
      </c>
      <c r="D72" s="22" t="s">
        <v>56</v>
      </c>
      <c r="E72" s="23" t="s">
        <v>301</v>
      </c>
      <c r="F72" s="24" t="s">
        <v>302</v>
      </c>
      <c r="G72" s="25">
        <v>998</v>
      </c>
      <c r="H72" s="26">
        <v>4</v>
      </c>
      <c r="I72" s="26" t="s">
        <v>303</v>
      </c>
      <c r="J72" s="26">
        <v>191</v>
      </c>
      <c r="K72" s="26">
        <v>820</v>
      </c>
      <c r="L72" s="26" t="s">
        <v>245</v>
      </c>
      <c r="M72" s="26" t="s">
        <v>246</v>
      </c>
      <c r="N72" s="26" t="s">
        <v>234</v>
      </c>
      <c r="O72" s="26" t="s">
        <v>157</v>
      </c>
      <c r="P72" s="26" t="s">
        <v>36</v>
      </c>
      <c r="Q72" s="26" t="s">
        <v>127</v>
      </c>
      <c r="R72" s="26" t="s">
        <v>128</v>
      </c>
      <c r="S72" s="26" t="s">
        <v>129</v>
      </c>
      <c r="T72" s="26" t="s">
        <v>40</v>
      </c>
      <c r="U72" s="26" t="s">
        <v>136</v>
      </c>
      <c r="V72" s="26" t="s">
        <v>150</v>
      </c>
      <c r="W72" s="26"/>
      <c r="X72" s="27" t="s">
        <v>54</v>
      </c>
      <c r="Y72" s="28" t="s">
        <v>304</v>
      </c>
      <c r="Z72" s="29" t="s">
        <v>219</v>
      </c>
      <c r="AA72" s="29" t="s">
        <v>255</v>
      </c>
      <c r="AB72" s="29"/>
      <c r="AC72" s="29"/>
      <c r="AD72" s="29" t="s">
        <v>46</v>
      </c>
      <c r="AE72" s="29" t="s">
        <v>88</v>
      </c>
      <c r="AF72" s="30" t="s">
        <v>75</v>
      </c>
      <c r="AG72" s="63"/>
    </row>
    <row r="73" spans="2:33">
      <c r="B73" s="64">
        <v>1743</v>
      </c>
      <c r="C73" s="21" t="s">
        <v>493</v>
      </c>
      <c r="D73" s="22" t="s">
        <v>56</v>
      </c>
      <c r="E73" s="23" t="s">
        <v>494</v>
      </c>
      <c r="F73" s="24" t="s">
        <v>487</v>
      </c>
      <c r="G73" s="25">
        <v>998</v>
      </c>
      <c r="H73" s="26">
        <v>4</v>
      </c>
      <c r="I73" s="26" t="s">
        <v>321</v>
      </c>
      <c r="J73" s="26">
        <v>204</v>
      </c>
      <c r="K73" s="26">
        <v>835</v>
      </c>
      <c r="L73" s="26" t="s">
        <v>245</v>
      </c>
      <c r="M73" s="26" t="s">
        <v>495</v>
      </c>
      <c r="N73" s="26" t="s">
        <v>103</v>
      </c>
      <c r="O73" s="26" t="s">
        <v>161</v>
      </c>
      <c r="P73" s="26" t="s">
        <v>36</v>
      </c>
      <c r="Q73" s="26" t="s">
        <v>124</v>
      </c>
      <c r="R73" s="26" t="s">
        <v>131</v>
      </c>
      <c r="S73" s="26"/>
      <c r="T73" s="26" t="s">
        <v>40</v>
      </c>
      <c r="U73" s="26" t="s">
        <v>209</v>
      </c>
      <c r="V73" s="26" t="s">
        <v>241</v>
      </c>
      <c r="W73" s="26"/>
      <c r="X73" s="27" t="s">
        <v>41</v>
      </c>
      <c r="Y73" s="28" t="s">
        <v>496</v>
      </c>
      <c r="Z73" s="29" t="s">
        <v>217</v>
      </c>
      <c r="AA73" s="29" t="s">
        <v>213</v>
      </c>
      <c r="AB73" s="29"/>
      <c r="AC73" s="29"/>
      <c r="AD73" s="29" t="s">
        <v>46</v>
      </c>
      <c r="AE73" s="29" t="s">
        <v>88</v>
      </c>
      <c r="AF73" s="30" t="s">
        <v>118</v>
      </c>
      <c r="AG73" s="63"/>
    </row>
    <row r="74" spans="2:33">
      <c r="B74" s="64">
        <v>976</v>
      </c>
      <c r="C74" s="21" t="s">
        <v>338</v>
      </c>
      <c r="D74" s="22" t="s">
        <v>56</v>
      </c>
      <c r="E74" s="23" t="s">
        <v>339</v>
      </c>
      <c r="F74" s="24" t="s">
        <v>324</v>
      </c>
      <c r="G74" s="25">
        <v>998</v>
      </c>
      <c r="H74" s="26">
        <v>4</v>
      </c>
      <c r="I74" s="26" t="s">
        <v>303</v>
      </c>
      <c r="J74" s="26">
        <v>202</v>
      </c>
      <c r="K74" s="26">
        <v>830</v>
      </c>
      <c r="L74" s="26" t="s">
        <v>245</v>
      </c>
      <c r="M74" s="26" t="s">
        <v>247</v>
      </c>
      <c r="N74" s="26" t="s">
        <v>234</v>
      </c>
      <c r="O74" s="26" t="s">
        <v>340</v>
      </c>
      <c r="P74" s="26" t="s">
        <v>36</v>
      </c>
      <c r="Q74" s="26" t="s">
        <v>127</v>
      </c>
      <c r="R74" s="26" t="s">
        <v>128</v>
      </c>
      <c r="S74" s="26" t="s">
        <v>129</v>
      </c>
      <c r="T74" s="26" t="s">
        <v>40</v>
      </c>
      <c r="U74" s="26" t="s">
        <v>136</v>
      </c>
      <c r="V74" s="26" t="s">
        <v>150</v>
      </c>
      <c r="W74" s="26"/>
      <c r="X74" s="27" t="s">
        <v>54</v>
      </c>
      <c r="Y74" s="28" t="s">
        <v>220</v>
      </c>
      <c r="Z74" s="29" t="s">
        <v>219</v>
      </c>
      <c r="AA74" s="29" t="s">
        <v>255</v>
      </c>
      <c r="AB74" s="29"/>
      <c r="AC74" s="29"/>
      <c r="AD74" s="29" t="s">
        <v>46</v>
      </c>
      <c r="AE74" s="29" t="s">
        <v>88</v>
      </c>
      <c r="AF74" s="30" t="s">
        <v>75</v>
      </c>
      <c r="AG74" s="63"/>
    </row>
    <row r="75" spans="2:33">
      <c r="B75" s="64">
        <v>977</v>
      </c>
      <c r="C75" s="21" t="s">
        <v>341</v>
      </c>
      <c r="D75" s="22" t="s">
        <v>56</v>
      </c>
      <c r="E75" s="23" t="s">
        <v>342</v>
      </c>
      <c r="F75" s="24" t="s">
        <v>324</v>
      </c>
      <c r="G75" s="25">
        <v>998</v>
      </c>
      <c r="H75" s="26">
        <v>4</v>
      </c>
      <c r="I75" s="26" t="s">
        <v>126</v>
      </c>
      <c r="J75" s="26">
        <v>202</v>
      </c>
      <c r="K75" s="26">
        <v>830</v>
      </c>
      <c r="L75" s="26" t="s">
        <v>245</v>
      </c>
      <c r="M75" s="26" t="s">
        <v>247</v>
      </c>
      <c r="N75" s="26" t="s">
        <v>234</v>
      </c>
      <c r="O75" s="26" t="s">
        <v>343</v>
      </c>
      <c r="P75" s="26" t="s">
        <v>36</v>
      </c>
      <c r="Q75" s="26" t="s">
        <v>127</v>
      </c>
      <c r="R75" s="26" t="s">
        <v>128</v>
      </c>
      <c r="S75" s="26" t="s">
        <v>129</v>
      </c>
      <c r="T75" s="26" t="s">
        <v>40</v>
      </c>
      <c r="U75" s="26" t="s">
        <v>136</v>
      </c>
      <c r="V75" s="26" t="s">
        <v>150</v>
      </c>
      <c r="W75" s="26"/>
      <c r="X75" s="27" t="s">
        <v>54</v>
      </c>
      <c r="Y75" s="28" t="s">
        <v>220</v>
      </c>
      <c r="Z75" s="29" t="s">
        <v>219</v>
      </c>
      <c r="AA75" s="29" t="s">
        <v>255</v>
      </c>
      <c r="AB75" s="29"/>
      <c r="AC75" s="29"/>
      <c r="AD75" s="29" t="s">
        <v>46</v>
      </c>
      <c r="AE75" s="29" t="s">
        <v>88</v>
      </c>
      <c r="AF75" s="30" t="s">
        <v>75</v>
      </c>
      <c r="AG75" s="63"/>
    </row>
    <row r="76" spans="2:33">
      <c r="B76" s="64">
        <v>1058</v>
      </c>
      <c r="C76" s="21" t="s">
        <v>357</v>
      </c>
      <c r="D76" s="22" t="s">
        <v>56</v>
      </c>
      <c r="E76" s="23" t="s">
        <v>358</v>
      </c>
      <c r="F76" s="24" t="s">
        <v>356</v>
      </c>
      <c r="G76" s="25">
        <v>998</v>
      </c>
      <c r="H76" s="26">
        <v>4</v>
      </c>
      <c r="I76" s="26" t="s">
        <v>359</v>
      </c>
      <c r="J76" s="26">
        <v>202</v>
      </c>
      <c r="K76" s="26">
        <v>820</v>
      </c>
      <c r="L76" s="26" t="s">
        <v>245</v>
      </c>
      <c r="M76" s="26" t="s">
        <v>360</v>
      </c>
      <c r="N76" s="26" t="s">
        <v>79</v>
      </c>
      <c r="O76" s="26" t="s">
        <v>161</v>
      </c>
      <c r="P76" s="26" t="s">
        <v>36</v>
      </c>
      <c r="Q76" s="26" t="s">
        <v>127</v>
      </c>
      <c r="R76" s="26" t="s">
        <v>361</v>
      </c>
      <c r="S76" s="26"/>
      <c r="T76" s="26" t="s">
        <v>99</v>
      </c>
      <c r="U76" s="26" t="s">
        <v>362</v>
      </c>
      <c r="V76" s="26" t="s">
        <v>150</v>
      </c>
      <c r="W76" s="26"/>
      <c r="X76" s="27" t="s">
        <v>54</v>
      </c>
      <c r="Y76" s="28" t="s">
        <v>363</v>
      </c>
      <c r="Z76" s="29" t="s">
        <v>217</v>
      </c>
      <c r="AA76" s="29" t="s">
        <v>213</v>
      </c>
      <c r="AB76" s="29"/>
      <c r="AC76" s="29"/>
      <c r="AD76" s="29" t="s">
        <v>46</v>
      </c>
      <c r="AE76" s="29" t="s">
        <v>84</v>
      </c>
      <c r="AF76" s="30" t="s">
        <v>130</v>
      </c>
      <c r="AG76" s="63"/>
    </row>
    <row r="77" spans="2:33">
      <c r="B77" s="64">
        <v>1909</v>
      </c>
      <c r="C77" s="21" t="s">
        <v>519</v>
      </c>
      <c r="D77" s="22" t="s">
        <v>56</v>
      </c>
      <c r="E77" s="23" t="s">
        <v>520</v>
      </c>
      <c r="F77" s="24" t="s">
        <v>391</v>
      </c>
      <c r="G77" s="25">
        <v>998</v>
      </c>
      <c r="H77" s="26">
        <v>4</v>
      </c>
      <c r="I77" s="26" t="s">
        <v>395</v>
      </c>
      <c r="J77" s="26">
        <v>204</v>
      </c>
      <c r="K77" s="26">
        <v>835</v>
      </c>
      <c r="L77" s="26" t="s">
        <v>245</v>
      </c>
      <c r="M77" s="26" t="s">
        <v>247</v>
      </c>
      <c r="N77" s="26" t="s">
        <v>103</v>
      </c>
      <c r="O77" s="26" t="s">
        <v>161</v>
      </c>
      <c r="P77" s="26" t="s">
        <v>36</v>
      </c>
      <c r="Q77" s="26" t="s">
        <v>124</v>
      </c>
      <c r="R77" s="26" t="s">
        <v>131</v>
      </c>
      <c r="S77" s="26"/>
      <c r="T77" s="26" t="s">
        <v>40</v>
      </c>
      <c r="U77" s="26" t="s">
        <v>209</v>
      </c>
      <c r="V77" s="26" t="s">
        <v>241</v>
      </c>
      <c r="W77" s="26"/>
      <c r="X77" s="27" t="s">
        <v>52</v>
      </c>
      <c r="Y77" s="28" t="s">
        <v>521</v>
      </c>
      <c r="Z77" s="29" t="s">
        <v>217</v>
      </c>
      <c r="AA77" s="29" t="s">
        <v>213</v>
      </c>
      <c r="AB77" s="29"/>
      <c r="AC77" s="29"/>
      <c r="AD77" s="29" t="s">
        <v>46</v>
      </c>
      <c r="AE77" s="29" t="s">
        <v>88</v>
      </c>
      <c r="AF77" s="30" t="s">
        <v>155</v>
      </c>
      <c r="AG77" s="63"/>
    </row>
    <row r="78" spans="2:33">
      <c r="B78" s="64">
        <v>1897</v>
      </c>
      <c r="C78" s="21" t="s">
        <v>514</v>
      </c>
      <c r="D78" s="22" t="s">
        <v>56</v>
      </c>
      <c r="E78" s="23" t="s">
        <v>515</v>
      </c>
      <c r="F78" s="24" t="s">
        <v>509</v>
      </c>
      <c r="G78" s="25">
        <v>998</v>
      </c>
      <c r="H78" s="26">
        <v>4</v>
      </c>
      <c r="I78" s="26" t="s">
        <v>516</v>
      </c>
      <c r="J78" s="26">
        <v>195</v>
      </c>
      <c r="K78" s="26">
        <v>835</v>
      </c>
      <c r="L78" s="26" t="s">
        <v>245</v>
      </c>
      <c r="M78" s="26" t="s">
        <v>247</v>
      </c>
      <c r="N78" s="26" t="s">
        <v>103</v>
      </c>
      <c r="O78" s="26" t="s">
        <v>161</v>
      </c>
      <c r="P78" s="26" t="s">
        <v>36</v>
      </c>
      <c r="Q78" s="26" t="s">
        <v>124</v>
      </c>
      <c r="R78" s="26" t="s">
        <v>131</v>
      </c>
      <c r="S78" s="26"/>
      <c r="T78" s="26" t="s">
        <v>40</v>
      </c>
      <c r="U78" s="26" t="s">
        <v>209</v>
      </c>
      <c r="V78" s="26" t="s">
        <v>241</v>
      </c>
      <c r="W78" s="26"/>
      <c r="X78" s="27" t="s">
        <v>41</v>
      </c>
      <c r="Y78" s="28" t="s">
        <v>517</v>
      </c>
      <c r="Z78" s="29" t="s">
        <v>217</v>
      </c>
      <c r="AA78" s="29" t="s">
        <v>275</v>
      </c>
      <c r="AB78" s="29"/>
      <c r="AC78" s="29"/>
      <c r="AD78" s="29" t="s">
        <v>46</v>
      </c>
      <c r="AE78" s="29" t="s">
        <v>88</v>
      </c>
      <c r="AF78" s="30" t="s">
        <v>518</v>
      </c>
      <c r="AG78" s="63"/>
    </row>
    <row r="79" spans="2:33">
      <c r="B79" s="64">
        <v>2086</v>
      </c>
      <c r="C79" s="21" t="s">
        <v>556</v>
      </c>
      <c r="D79" s="22" t="s">
        <v>56</v>
      </c>
      <c r="E79" s="23" t="s">
        <v>557</v>
      </c>
      <c r="F79" s="24" t="s">
        <v>543</v>
      </c>
      <c r="G79" s="25">
        <v>998</v>
      </c>
      <c r="H79" s="26">
        <v>4</v>
      </c>
      <c r="I79" s="26" t="s">
        <v>558</v>
      </c>
      <c r="J79" s="26">
        <v>206</v>
      </c>
      <c r="K79" s="26">
        <v>835</v>
      </c>
      <c r="L79" s="26" t="s">
        <v>245</v>
      </c>
      <c r="M79" s="26" t="s">
        <v>559</v>
      </c>
      <c r="N79" s="26" t="s">
        <v>94</v>
      </c>
      <c r="O79" s="26" t="s">
        <v>513</v>
      </c>
      <c r="P79" s="26" t="s">
        <v>36</v>
      </c>
      <c r="Q79" s="26" t="s">
        <v>124</v>
      </c>
      <c r="R79" s="26" t="s">
        <v>560</v>
      </c>
      <c r="S79" s="26"/>
      <c r="T79" s="26" t="s">
        <v>40</v>
      </c>
      <c r="U79" s="26" t="s">
        <v>209</v>
      </c>
      <c r="V79" s="26" t="s">
        <v>561</v>
      </c>
      <c r="W79" s="26"/>
      <c r="X79" s="27" t="s">
        <v>49</v>
      </c>
      <c r="Y79" s="28" t="s">
        <v>562</v>
      </c>
      <c r="Z79" s="29" t="s">
        <v>236</v>
      </c>
      <c r="AA79" s="29" t="s">
        <v>563</v>
      </c>
      <c r="AB79" s="29"/>
      <c r="AC79" s="29"/>
      <c r="AD79" s="29" t="s">
        <v>46</v>
      </c>
      <c r="AE79" s="29" t="s">
        <v>88</v>
      </c>
      <c r="AF79" s="30" t="s">
        <v>564</v>
      </c>
      <c r="AG79" s="63"/>
    </row>
    <row r="80" spans="2:33">
      <c r="B80" s="64">
        <v>2823</v>
      </c>
      <c r="C80" s="21" t="s">
        <v>612</v>
      </c>
      <c r="D80" s="22" t="s">
        <v>56</v>
      </c>
      <c r="E80" s="23" t="s">
        <v>613</v>
      </c>
      <c r="F80" s="24" t="s">
        <v>607</v>
      </c>
      <c r="G80" s="25">
        <v>998</v>
      </c>
      <c r="H80" s="26">
        <v>4</v>
      </c>
      <c r="I80" s="26" t="s">
        <v>558</v>
      </c>
      <c r="J80" s="26">
        <v>215</v>
      </c>
      <c r="K80" s="26">
        <v>820</v>
      </c>
      <c r="L80" s="26" t="s">
        <v>245</v>
      </c>
      <c r="M80" s="26" t="s">
        <v>559</v>
      </c>
      <c r="N80" s="26" t="s">
        <v>94</v>
      </c>
      <c r="O80" s="26" t="s">
        <v>161</v>
      </c>
      <c r="P80" s="26" t="s">
        <v>36</v>
      </c>
      <c r="Q80" s="26" t="s">
        <v>124</v>
      </c>
      <c r="R80" s="26" t="s">
        <v>560</v>
      </c>
      <c r="S80" s="26"/>
      <c r="T80" s="26" t="s">
        <v>47</v>
      </c>
      <c r="U80" s="26" t="s">
        <v>209</v>
      </c>
      <c r="V80" s="26" t="s">
        <v>253</v>
      </c>
      <c r="W80" s="26"/>
      <c r="X80" s="27" t="s">
        <v>81</v>
      </c>
      <c r="Y80" s="28" t="s">
        <v>562</v>
      </c>
      <c r="Z80" s="29" t="s">
        <v>236</v>
      </c>
      <c r="AA80" s="29" t="s">
        <v>435</v>
      </c>
      <c r="AB80" s="29"/>
      <c r="AC80" s="29"/>
      <c r="AD80" s="29" t="s">
        <v>46</v>
      </c>
      <c r="AE80" s="29" t="s">
        <v>88</v>
      </c>
      <c r="AF80" s="30" t="s">
        <v>564</v>
      </c>
      <c r="AG80" s="63"/>
    </row>
    <row r="81" spans="2:33">
      <c r="B81" s="64">
        <v>3263</v>
      </c>
      <c r="C81" s="21" t="s">
        <v>650</v>
      </c>
      <c r="D81" s="22" t="s">
        <v>56</v>
      </c>
      <c r="E81" s="23" t="s">
        <v>651</v>
      </c>
      <c r="F81" s="24" t="s">
        <v>652</v>
      </c>
      <c r="G81" s="25">
        <v>998</v>
      </c>
      <c r="H81" s="26">
        <v>4</v>
      </c>
      <c r="I81" s="26" t="s">
        <v>565</v>
      </c>
      <c r="J81" s="26">
        <v>199</v>
      </c>
      <c r="K81" s="26">
        <v>855</v>
      </c>
      <c r="L81" s="26"/>
      <c r="M81" s="26"/>
      <c r="N81" s="26" t="s">
        <v>70</v>
      </c>
      <c r="O81" s="26" t="s">
        <v>513</v>
      </c>
      <c r="P81" s="26" t="s">
        <v>36</v>
      </c>
      <c r="Q81" s="26" t="s">
        <v>124</v>
      </c>
      <c r="R81" s="26" t="s">
        <v>560</v>
      </c>
      <c r="S81" s="26"/>
      <c r="T81" s="26" t="s">
        <v>47</v>
      </c>
      <c r="U81" s="26" t="s">
        <v>209</v>
      </c>
      <c r="V81" s="26" t="s">
        <v>53</v>
      </c>
      <c r="W81" s="26"/>
      <c r="X81" s="27" t="s">
        <v>81</v>
      </c>
      <c r="Y81" s="28" t="s">
        <v>306</v>
      </c>
      <c r="Z81" s="29" t="s">
        <v>653</v>
      </c>
      <c r="AA81" s="29" t="s">
        <v>654</v>
      </c>
      <c r="AB81" s="29"/>
      <c r="AC81" s="29"/>
      <c r="AD81" s="29" t="s">
        <v>46</v>
      </c>
      <c r="AE81" s="29" t="s">
        <v>84</v>
      </c>
      <c r="AF81" s="30" t="s">
        <v>223</v>
      </c>
      <c r="AG81" s="63"/>
    </row>
    <row r="82" spans="2:33">
      <c r="B82" s="64">
        <v>3549</v>
      </c>
      <c r="C82" s="21" t="s">
        <v>694</v>
      </c>
      <c r="D82" s="22" t="s">
        <v>56</v>
      </c>
      <c r="E82" s="23" t="s">
        <v>695</v>
      </c>
      <c r="F82" s="24" t="s">
        <v>679</v>
      </c>
      <c r="G82" s="25">
        <v>998</v>
      </c>
      <c r="H82" s="26">
        <v>4</v>
      </c>
      <c r="I82" s="26" t="s">
        <v>565</v>
      </c>
      <c r="J82" s="26">
        <v>199</v>
      </c>
      <c r="K82" s="26">
        <v>855</v>
      </c>
      <c r="L82" s="26"/>
      <c r="M82" s="26"/>
      <c r="N82" s="26"/>
      <c r="O82" s="26" t="s">
        <v>513</v>
      </c>
      <c r="P82" s="26" t="s">
        <v>36</v>
      </c>
      <c r="Q82" s="26" t="s">
        <v>124</v>
      </c>
      <c r="R82" s="26" t="s">
        <v>560</v>
      </c>
      <c r="S82" s="26"/>
      <c r="T82" s="26" t="s">
        <v>47</v>
      </c>
      <c r="U82" s="26" t="s">
        <v>209</v>
      </c>
      <c r="V82" s="26" t="s">
        <v>53</v>
      </c>
      <c r="W82" s="26"/>
      <c r="X82" s="27" t="s">
        <v>81</v>
      </c>
      <c r="Y82" s="28"/>
      <c r="Z82" s="29" t="s">
        <v>665</v>
      </c>
      <c r="AA82" s="29" t="s">
        <v>654</v>
      </c>
      <c r="AB82" s="29"/>
      <c r="AC82" s="29"/>
      <c r="AD82" s="29" t="s">
        <v>46</v>
      </c>
      <c r="AE82" s="29" t="s">
        <v>84</v>
      </c>
      <c r="AF82" s="30" t="s">
        <v>223</v>
      </c>
      <c r="AG82" s="63"/>
    </row>
    <row r="83" spans="2:33">
      <c r="B83" s="64">
        <v>3857</v>
      </c>
      <c r="C83" s="21" t="s">
        <v>722</v>
      </c>
      <c r="D83" s="22" t="s">
        <v>56</v>
      </c>
      <c r="E83" s="23" t="s">
        <v>723</v>
      </c>
      <c r="F83" s="24" t="s">
        <v>724</v>
      </c>
      <c r="G83" s="25">
        <v>998</v>
      </c>
      <c r="H83" s="26">
        <v>4</v>
      </c>
      <c r="I83" s="26" t="s">
        <v>565</v>
      </c>
      <c r="J83" s="26">
        <v>201</v>
      </c>
      <c r="K83" s="26">
        <v>855</v>
      </c>
      <c r="L83" s="26"/>
      <c r="M83" s="26"/>
      <c r="N83" s="26"/>
      <c r="O83" s="26" t="s">
        <v>513</v>
      </c>
      <c r="P83" s="26"/>
      <c r="Q83" s="26"/>
      <c r="R83" s="26" t="s">
        <v>560</v>
      </c>
      <c r="S83" s="26"/>
      <c r="T83" s="26" t="s">
        <v>47</v>
      </c>
      <c r="U83" s="26" t="s">
        <v>209</v>
      </c>
      <c r="V83" s="26" t="s">
        <v>53</v>
      </c>
      <c r="W83" s="26"/>
      <c r="X83" s="27" t="s">
        <v>81</v>
      </c>
      <c r="Y83" s="28"/>
      <c r="Z83" s="29" t="s">
        <v>277</v>
      </c>
      <c r="AA83" s="29" t="s">
        <v>486</v>
      </c>
      <c r="AB83" s="29"/>
      <c r="AC83" s="29"/>
      <c r="AD83" s="29" t="s">
        <v>46</v>
      </c>
      <c r="AE83" s="29" t="s">
        <v>84</v>
      </c>
      <c r="AF83" s="30" t="s">
        <v>223</v>
      </c>
      <c r="AG83" s="63"/>
    </row>
    <row r="84" spans="2:33">
      <c r="B84" s="64">
        <v>1744</v>
      </c>
      <c r="C84" s="21" t="s">
        <v>497</v>
      </c>
      <c r="D84" s="22" t="s">
        <v>56</v>
      </c>
      <c r="E84" s="23" t="s">
        <v>498</v>
      </c>
      <c r="F84" s="24" t="s">
        <v>487</v>
      </c>
      <c r="G84" s="25">
        <v>998</v>
      </c>
      <c r="H84" s="26">
        <v>4</v>
      </c>
      <c r="I84" s="26" t="s">
        <v>321</v>
      </c>
      <c r="J84" s="26">
        <v>192</v>
      </c>
      <c r="K84" s="26">
        <v>835</v>
      </c>
      <c r="L84" s="26" t="s">
        <v>245</v>
      </c>
      <c r="M84" s="26" t="s">
        <v>247</v>
      </c>
      <c r="N84" s="26" t="s">
        <v>103</v>
      </c>
      <c r="O84" s="26" t="s">
        <v>161</v>
      </c>
      <c r="P84" s="26" t="s">
        <v>36</v>
      </c>
      <c r="Q84" s="26" t="s">
        <v>124</v>
      </c>
      <c r="R84" s="26" t="s">
        <v>131</v>
      </c>
      <c r="S84" s="26"/>
      <c r="T84" s="26" t="s">
        <v>40</v>
      </c>
      <c r="U84" s="26" t="s">
        <v>209</v>
      </c>
      <c r="V84" s="26" t="s">
        <v>241</v>
      </c>
      <c r="W84" s="26"/>
      <c r="X84" s="27" t="s">
        <v>52</v>
      </c>
      <c r="Y84" s="28"/>
      <c r="Z84" s="29" t="s">
        <v>217</v>
      </c>
      <c r="AA84" s="29" t="s">
        <v>213</v>
      </c>
      <c r="AB84" s="29"/>
      <c r="AC84" s="29"/>
      <c r="AD84" s="29" t="s">
        <v>46</v>
      </c>
      <c r="AE84" s="29" t="s">
        <v>88</v>
      </c>
      <c r="AF84" s="30" t="s">
        <v>118</v>
      </c>
      <c r="AG84" s="63"/>
    </row>
    <row r="85" spans="2:33">
      <c r="B85" s="64">
        <v>3548</v>
      </c>
      <c r="C85" s="21" t="s">
        <v>692</v>
      </c>
      <c r="D85" s="22" t="s">
        <v>56</v>
      </c>
      <c r="E85" s="23" t="s">
        <v>693</v>
      </c>
      <c r="F85" s="24" t="s">
        <v>664</v>
      </c>
      <c r="G85" s="25">
        <v>998</v>
      </c>
      <c r="H85" s="26">
        <v>4</v>
      </c>
      <c r="I85" s="26" t="s">
        <v>565</v>
      </c>
      <c r="J85" s="26">
        <v>200</v>
      </c>
      <c r="K85" s="26">
        <v>860</v>
      </c>
      <c r="L85" s="26"/>
      <c r="M85" s="26"/>
      <c r="N85" s="26"/>
      <c r="O85" s="26" t="s">
        <v>513</v>
      </c>
      <c r="P85" s="26" t="s">
        <v>36</v>
      </c>
      <c r="Q85" s="26" t="s">
        <v>124</v>
      </c>
      <c r="R85" s="26" t="s">
        <v>560</v>
      </c>
      <c r="S85" s="26"/>
      <c r="T85" s="26" t="s">
        <v>47</v>
      </c>
      <c r="U85" s="26" t="s">
        <v>209</v>
      </c>
      <c r="V85" s="26" t="s">
        <v>53</v>
      </c>
      <c r="W85" s="26"/>
      <c r="X85" s="27" t="s">
        <v>81</v>
      </c>
      <c r="Y85" s="28"/>
      <c r="Z85" s="29" t="s">
        <v>665</v>
      </c>
      <c r="AA85" s="29" t="s">
        <v>654</v>
      </c>
      <c r="AB85" s="29"/>
      <c r="AC85" s="29"/>
      <c r="AD85" s="29" t="s">
        <v>46</v>
      </c>
      <c r="AE85" s="29" t="s">
        <v>84</v>
      </c>
      <c r="AF85" s="30" t="s">
        <v>223</v>
      </c>
      <c r="AG85" s="63"/>
    </row>
    <row r="86" spans="2:33">
      <c r="B86" s="64">
        <v>3864</v>
      </c>
      <c r="C86" s="21" t="s">
        <v>725</v>
      </c>
      <c r="D86" s="22" t="s">
        <v>56</v>
      </c>
      <c r="E86" s="23" t="s">
        <v>726</v>
      </c>
      <c r="F86" s="24" t="s">
        <v>724</v>
      </c>
      <c r="G86" s="25">
        <v>998</v>
      </c>
      <c r="H86" s="26">
        <v>4</v>
      </c>
      <c r="I86" s="26" t="s">
        <v>565</v>
      </c>
      <c r="J86" s="26">
        <v>202</v>
      </c>
      <c r="K86" s="26">
        <v>860</v>
      </c>
      <c r="L86" s="26"/>
      <c r="M86" s="26"/>
      <c r="N86" s="26"/>
      <c r="O86" s="26" t="s">
        <v>513</v>
      </c>
      <c r="P86" s="26"/>
      <c r="Q86" s="26"/>
      <c r="R86" s="26" t="s">
        <v>560</v>
      </c>
      <c r="S86" s="26"/>
      <c r="T86" s="26" t="s">
        <v>47</v>
      </c>
      <c r="U86" s="26" t="s">
        <v>209</v>
      </c>
      <c r="V86" s="26" t="s">
        <v>53</v>
      </c>
      <c r="W86" s="26"/>
      <c r="X86" s="27" t="s">
        <v>81</v>
      </c>
      <c r="Y86" s="28"/>
      <c r="Z86" s="29" t="s">
        <v>277</v>
      </c>
      <c r="AA86" s="29" t="s">
        <v>486</v>
      </c>
      <c r="AB86" s="29"/>
      <c r="AC86" s="29"/>
      <c r="AD86" s="29" t="s">
        <v>46</v>
      </c>
      <c r="AE86" s="29" t="s">
        <v>84</v>
      </c>
      <c r="AF86" s="30" t="s">
        <v>223</v>
      </c>
      <c r="AG86" s="63"/>
    </row>
    <row r="87" spans="2:33">
      <c r="B87" s="64">
        <v>3330</v>
      </c>
      <c r="C87" s="21" t="s">
        <v>656</v>
      </c>
      <c r="D87" s="22" t="s">
        <v>56</v>
      </c>
      <c r="E87" s="23" t="s">
        <v>657</v>
      </c>
      <c r="F87" s="24" t="s">
        <v>652</v>
      </c>
      <c r="G87" s="25">
        <v>321</v>
      </c>
      <c r="H87" s="26">
        <v>2</v>
      </c>
      <c r="I87" s="26" t="s">
        <v>82</v>
      </c>
      <c r="J87" s="26">
        <v>169</v>
      </c>
      <c r="K87" s="26">
        <v>780</v>
      </c>
      <c r="L87" s="26" t="s">
        <v>506</v>
      </c>
      <c r="M87" s="26" t="s">
        <v>246</v>
      </c>
      <c r="N87" s="26" t="s">
        <v>44</v>
      </c>
      <c r="O87" s="26" t="s">
        <v>161</v>
      </c>
      <c r="P87" s="26" t="s">
        <v>39</v>
      </c>
      <c r="Q87" s="26" t="s">
        <v>36</v>
      </c>
      <c r="R87" s="26" t="s">
        <v>171</v>
      </c>
      <c r="S87" s="26" t="s">
        <v>257</v>
      </c>
      <c r="T87" s="26" t="s">
        <v>34</v>
      </c>
      <c r="U87" s="26" t="s">
        <v>45</v>
      </c>
      <c r="V87" s="26" t="s">
        <v>143</v>
      </c>
      <c r="W87" s="26"/>
      <c r="X87" s="27" t="s">
        <v>60</v>
      </c>
      <c r="Y87" s="28" t="s">
        <v>354</v>
      </c>
      <c r="Z87" s="29" t="s">
        <v>63</v>
      </c>
      <c r="AA87" s="29" t="s">
        <v>505</v>
      </c>
      <c r="AB87" s="29"/>
      <c r="AC87" s="29"/>
      <c r="AD87" s="29" t="s">
        <v>46</v>
      </c>
      <c r="AE87" s="29" t="s">
        <v>65</v>
      </c>
      <c r="AF87" s="30" t="s">
        <v>658</v>
      </c>
      <c r="AG87" s="63"/>
    </row>
    <row r="88" spans="2:33">
      <c r="B88" s="64">
        <v>3814</v>
      </c>
      <c r="C88" s="21" t="s">
        <v>719</v>
      </c>
      <c r="D88" s="22" t="s">
        <v>56</v>
      </c>
      <c r="E88" s="23" t="s">
        <v>720</v>
      </c>
      <c r="F88" s="24" t="s">
        <v>715</v>
      </c>
      <c r="G88" s="25">
        <v>321</v>
      </c>
      <c r="H88" s="26">
        <v>2</v>
      </c>
      <c r="I88" s="26" t="s">
        <v>82</v>
      </c>
      <c r="J88" s="26">
        <v>169</v>
      </c>
      <c r="K88" s="26">
        <v>780</v>
      </c>
      <c r="L88" s="26" t="s">
        <v>506</v>
      </c>
      <c r="M88" s="26" t="s">
        <v>246</v>
      </c>
      <c r="N88" s="26" t="s">
        <v>44</v>
      </c>
      <c r="O88" s="26" t="s">
        <v>161</v>
      </c>
      <c r="P88" s="26" t="s">
        <v>39</v>
      </c>
      <c r="Q88" s="26" t="s">
        <v>36</v>
      </c>
      <c r="R88" s="26" t="s">
        <v>171</v>
      </c>
      <c r="S88" s="26" t="s">
        <v>257</v>
      </c>
      <c r="T88" s="26"/>
      <c r="U88" s="26" t="s">
        <v>710</v>
      </c>
      <c r="V88" s="26" t="s">
        <v>143</v>
      </c>
      <c r="W88" s="26"/>
      <c r="X88" s="27" t="s">
        <v>60</v>
      </c>
      <c r="Y88" s="28"/>
      <c r="Z88" s="29" t="s">
        <v>68</v>
      </c>
      <c r="AA88" s="29" t="s">
        <v>505</v>
      </c>
      <c r="AB88" s="29"/>
      <c r="AC88" s="29"/>
      <c r="AD88" s="29" t="s">
        <v>46</v>
      </c>
      <c r="AE88" s="29" t="s">
        <v>65</v>
      </c>
      <c r="AF88" s="30" t="s">
        <v>228</v>
      </c>
      <c r="AG88" s="63"/>
    </row>
    <row r="89" spans="2:33">
      <c r="B89" s="64">
        <v>3590</v>
      </c>
      <c r="C89" s="21" t="s">
        <v>706</v>
      </c>
      <c r="D89" s="22" t="s">
        <v>56</v>
      </c>
      <c r="E89" s="23" t="s">
        <v>707</v>
      </c>
      <c r="F89" s="24" t="s">
        <v>680</v>
      </c>
      <c r="G89" s="25">
        <v>321</v>
      </c>
      <c r="H89" s="26">
        <v>2</v>
      </c>
      <c r="I89" s="26" t="s">
        <v>82</v>
      </c>
      <c r="J89" s="26">
        <v>169</v>
      </c>
      <c r="K89" s="26">
        <v>780</v>
      </c>
      <c r="L89" s="26" t="s">
        <v>506</v>
      </c>
      <c r="M89" s="26" t="s">
        <v>246</v>
      </c>
      <c r="N89" s="26" t="s">
        <v>44</v>
      </c>
      <c r="O89" s="26" t="s">
        <v>161</v>
      </c>
      <c r="P89" s="26" t="s">
        <v>39</v>
      </c>
      <c r="Q89" s="26" t="s">
        <v>36</v>
      </c>
      <c r="R89" s="26" t="s">
        <v>171</v>
      </c>
      <c r="S89" s="26" t="s">
        <v>257</v>
      </c>
      <c r="T89" s="26" t="s">
        <v>34</v>
      </c>
      <c r="U89" s="26" t="s">
        <v>45</v>
      </c>
      <c r="V89" s="26" t="s">
        <v>143</v>
      </c>
      <c r="W89" s="26"/>
      <c r="X89" s="27" t="s">
        <v>60</v>
      </c>
      <c r="Y89" s="28" t="s">
        <v>354</v>
      </c>
      <c r="Z89" s="29" t="s">
        <v>68</v>
      </c>
      <c r="AA89" s="29" t="s">
        <v>505</v>
      </c>
      <c r="AB89" s="29"/>
      <c r="AC89" s="29"/>
      <c r="AD89" s="29" t="s">
        <v>46</v>
      </c>
      <c r="AE89" s="29" t="s">
        <v>65</v>
      </c>
      <c r="AF89" s="30" t="s">
        <v>228</v>
      </c>
      <c r="AG89" s="63"/>
    </row>
    <row r="90" spans="2:33">
      <c r="B90" s="64">
        <v>883</v>
      </c>
      <c r="C90" s="21" t="s">
        <v>309</v>
      </c>
      <c r="D90" s="22" t="s">
        <v>56</v>
      </c>
      <c r="E90" s="23" t="s">
        <v>310</v>
      </c>
      <c r="F90" s="24" t="s">
        <v>311</v>
      </c>
      <c r="G90" s="25">
        <v>599</v>
      </c>
      <c r="H90" s="26">
        <v>4</v>
      </c>
      <c r="I90" s="26" t="s">
        <v>126</v>
      </c>
      <c r="J90" s="26">
        <v>196</v>
      </c>
      <c r="K90" s="26">
        <v>820</v>
      </c>
      <c r="L90" s="26" t="s">
        <v>245</v>
      </c>
      <c r="M90" s="26" t="s">
        <v>246</v>
      </c>
      <c r="N90" s="26" t="s">
        <v>173</v>
      </c>
      <c r="O90" s="26" t="s">
        <v>210</v>
      </c>
      <c r="P90" s="26" t="s">
        <v>36</v>
      </c>
      <c r="Q90" s="26" t="s">
        <v>127</v>
      </c>
      <c r="R90" s="26" t="s">
        <v>134</v>
      </c>
      <c r="S90" s="26" t="s">
        <v>135</v>
      </c>
      <c r="T90" s="26" t="s">
        <v>32</v>
      </c>
      <c r="U90" s="26" t="s">
        <v>144</v>
      </c>
      <c r="V90" s="26" t="s">
        <v>239</v>
      </c>
      <c r="W90" s="26"/>
      <c r="X90" s="27" t="s">
        <v>52</v>
      </c>
      <c r="Y90" s="28" t="s">
        <v>312</v>
      </c>
      <c r="Z90" s="29" t="s">
        <v>95</v>
      </c>
      <c r="AA90" s="29" t="s">
        <v>233</v>
      </c>
      <c r="AB90" s="29"/>
      <c r="AC90" s="29"/>
      <c r="AD90" s="29" t="s">
        <v>46</v>
      </c>
      <c r="AE90" s="29" t="s">
        <v>84</v>
      </c>
      <c r="AF90" s="30" t="s">
        <v>313</v>
      </c>
      <c r="AG90" s="63"/>
    </row>
    <row r="91" spans="2:33">
      <c r="B91" s="64">
        <v>1009</v>
      </c>
      <c r="C91" s="21" t="s">
        <v>346</v>
      </c>
      <c r="D91" s="22" t="s">
        <v>56</v>
      </c>
      <c r="E91" s="23" t="s">
        <v>347</v>
      </c>
      <c r="F91" s="24" t="s">
        <v>348</v>
      </c>
      <c r="G91" s="25">
        <v>599</v>
      </c>
      <c r="H91" s="26">
        <v>4</v>
      </c>
      <c r="I91" s="26" t="s">
        <v>349</v>
      </c>
      <c r="J91" s="26">
        <v>196</v>
      </c>
      <c r="K91" s="26">
        <v>820</v>
      </c>
      <c r="L91" s="26" t="s">
        <v>245</v>
      </c>
      <c r="M91" s="26" t="s">
        <v>246</v>
      </c>
      <c r="N91" s="26" t="s">
        <v>173</v>
      </c>
      <c r="O91" s="26" t="s">
        <v>210</v>
      </c>
      <c r="P91" s="26" t="s">
        <v>36</v>
      </c>
      <c r="Q91" s="26" t="s">
        <v>127</v>
      </c>
      <c r="R91" s="26" t="s">
        <v>134</v>
      </c>
      <c r="S91" s="26" t="s">
        <v>135</v>
      </c>
      <c r="T91" s="26" t="s">
        <v>32</v>
      </c>
      <c r="U91" s="26" t="s">
        <v>144</v>
      </c>
      <c r="V91" s="26" t="s">
        <v>239</v>
      </c>
      <c r="W91" s="26"/>
      <c r="X91" s="27" t="s">
        <v>52</v>
      </c>
      <c r="Y91" s="28" t="s">
        <v>350</v>
      </c>
      <c r="Z91" s="29" t="s">
        <v>95</v>
      </c>
      <c r="AA91" s="29" t="s">
        <v>233</v>
      </c>
      <c r="AB91" s="29"/>
      <c r="AC91" s="29"/>
      <c r="AD91" s="29" t="s">
        <v>269</v>
      </c>
      <c r="AE91" s="29" t="s">
        <v>84</v>
      </c>
      <c r="AF91" s="30" t="s">
        <v>313</v>
      </c>
      <c r="AG91" s="63"/>
    </row>
    <row r="92" spans="2:33">
      <c r="B92" s="64">
        <v>1085</v>
      </c>
      <c r="C92" s="21" t="s">
        <v>371</v>
      </c>
      <c r="D92" s="22" t="s">
        <v>56</v>
      </c>
      <c r="E92" s="23" t="s">
        <v>372</v>
      </c>
      <c r="F92" s="24" t="s">
        <v>373</v>
      </c>
      <c r="G92" s="25">
        <v>599</v>
      </c>
      <c r="H92" s="26">
        <v>4</v>
      </c>
      <c r="I92" s="26" t="s">
        <v>368</v>
      </c>
      <c r="J92" s="26">
        <v>189</v>
      </c>
      <c r="K92" s="26">
        <v>820</v>
      </c>
      <c r="L92" s="26" t="s">
        <v>374</v>
      </c>
      <c r="M92" s="26" t="s">
        <v>375</v>
      </c>
      <c r="N92" s="26" t="s">
        <v>173</v>
      </c>
      <c r="O92" s="26" t="s">
        <v>161</v>
      </c>
      <c r="P92" s="26" t="s">
        <v>36</v>
      </c>
      <c r="Q92" s="26" t="s">
        <v>127</v>
      </c>
      <c r="R92" s="26" t="s">
        <v>134</v>
      </c>
      <c r="S92" s="26" t="s">
        <v>135</v>
      </c>
      <c r="T92" s="26" t="s">
        <v>47</v>
      </c>
      <c r="U92" s="26" t="s">
        <v>144</v>
      </c>
      <c r="V92" s="26" t="s">
        <v>239</v>
      </c>
      <c r="W92" s="26"/>
      <c r="X92" s="27" t="s">
        <v>52</v>
      </c>
      <c r="Y92" s="28" t="s">
        <v>376</v>
      </c>
      <c r="Z92" s="29" t="s">
        <v>122</v>
      </c>
      <c r="AA92" s="29" t="s">
        <v>251</v>
      </c>
      <c r="AB92" s="29"/>
      <c r="AC92" s="29"/>
      <c r="AD92" s="29" t="s">
        <v>46</v>
      </c>
      <c r="AE92" s="29" t="s">
        <v>84</v>
      </c>
      <c r="AF92" s="30" t="s">
        <v>313</v>
      </c>
      <c r="AG92" s="63"/>
    </row>
    <row r="93" spans="2:33">
      <c r="B93" s="64">
        <v>1261</v>
      </c>
      <c r="C93" s="21" t="s">
        <v>436</v>
      </c>
      <c r="D93" s="22" t="s">
        <v>56</v>
      </c>
      <c r="E93" s="23" t="s">
        <v>437</v>
      </c>
      <c r="F93" s="24" t="s">
        <v>411</v>
      </c>
      <c r="G93" s="25">
        <v>599</v>
      </c>
      <c r="H93" s="26">
        <v>4</v>
      </c>
      <c r="I93" s="26" t="s">
        <v>349</v>
      </c>
      <c r="J93" s="26">
        <v>180</v>
      </c>
      <c r="K93" s="26">
        <v>850</v>
      </c>
      <c r="L93" s="26" t="s">
        <v>374</v>
      </c>
      <c r="M93" s="26" t="s">
        <v>375</v>
      </c>
      <c r="N93" s="26" t="s">
        <v>173</v>
      </c>
      <c r="O93" s="26" t="s">
        <v>161</v>
      </c>
      <c r="P93" s="26" t="s">
        <v>36</v>
      </c>
      <c r="Q93" s="26" t="s">
        <v>124</v>
      </c>
      <c r="R93" s="26" t="s">
        <v>134</v>
      </c>
      <c r="S93" s="26" t="s">
        <v>135</v>
      </c>
      <c r="T93" s="26" t="s">
        <v>32</v>
      </c>
      <c r="U93" s="26" t="s">
        <v>136</v>
      </c>
      <c r="V93" s="26" t="s">
        <v>239</v>
      </c>
      <c r="W93" s="26"/>
      <c r="X93" s="27" t="s">
        <v>52</v>
      </c>
      <c r="Y93" s="28" t="s">
        <v>438</v>
      </c>
      <c r="Z93" s="29" t="s">
        <v>122</v>
      </c>
      <c r="AA93" s="29" t="s">
        <v>439</v>
      </c>
      <c r="AB93" s="29"/>
      <c r="AC93" s="29"/>
      <c r="AD93" s="29" t="s">
        <v>46</v>
      </c>
      <c r="AE93" s="29" t="s">
        <v>326</v>
      </c>
      <c r="AF93" s="30" t="s">
        <v>96</v>
      </c>
      <c r="AG93" s="63"/>
    </row>
    <row r="94" spans="2:33">
      <c r="B94" s="64">
        <v>1739</v>
      </c>
      <c r="C94" s="21" t="s">
        <v>488</v>
      </c>
      <c r="D94" s="22" t="s">
        <v>56</v>
      </c>
      <c r="E94" s="23" t="s">
        <v>489</v>
      </c>
      <c r="F94" s="24" t="s">
        <v>481</v>
      </c>
      <c r="G94" s="25">
        <v>599</v>
      </c>
      <c r="H94" s="26">
        <v>4</v>
      </c>
      <c r="I94" s="26" t="s">
        <v>377</v>
      </c>
      <c r="J94" s="26">
        <v>190</v>
      </c>
      <c r="K94" s="26">
        <v>820</v>
      </c>
      <c r="L94" s="26" t="s">
        <v>490</v>
      </c>
      <c r="M94" s="26" t="s">
        <v>491</v>
      </c>
      <c r="N94" s="26" t="s">
        <v>173</v>
      </c>
      <c r="O94" s="26" t="s">
        <v>161</v>
      </c>
      <c r="P94" s="26" t="s">
        <v>61</v>
      </c>
      <c r="Q94" s="26" t="s">
        <v>36</v>
      </c>
      <c r="R94" s="26" t="s">
        <v>134</v>
      </c>
      <c r="S94" s="26" t="s">
        <v>135</v>
      </c>
      <c r="T94" s="26" t="s">
        <v>32</v>
      </c>
      <c r="U94" s="26" t="s">
        <v>136</v>
      </c>
      <c r="V94" s="26" t="s">
        <v>116</v>
      </c>
      <c r="W94" s="26"/>
      <c r="X94" s="27" t="s">
        <v>52</v>
      </c>
      <c r="Y94" s="28" t="s">
        <v>492</v>
      </c>
      <c r="Z94" s="29" t="s">
        <v>122</v>
      </c>
      <c r="AA94" s="29" t="s">
        <v>251</v>
      </c>
      <c r="AB94" s="29"/>
      <c r="AC94" s="29"/>
      <c r="AD94" s="29" t="s">
        <v>46</v>
      </c>
      <c r="AE94" s="29" t="s">
        <v>113</v>
      </c>
      <c r="AF94" s="30" t="s">
        <v>155</v>
      </c>
      <c r="AG94" s="63"/>
    </row>
    <row r="95" spans="2:33">
      <c r="B95" s="64">
        <v>1994</v>
      </c>
      <c r="C95" s="21" t="s">
        <v>533</v>
      </c>
      <c r="D95" s="22" t="s">
        <v>56</v>
      </c>
      <c r="E95" s="23" t="s">
        <v>534</v>
      </c>
      <c r="F95" s="24" t="s">
        <v>525</v>
      </c>
      <c r="G95" s="25">
        <v>599</v>
      </c>
      <c r="H95" s="26">
        <v>4</v>
      </c>
      <c r="I95" s="26" t="s">
        <v>412</v>
      </c>
      <c r="J95" s="26">
        <v>192</v>
      </c>
      <c r="K95" s="26">
        <v>830</v>
      </c>
      <c r="L95" s="26" t="s">
        <v>490</v>
      </c>
      <c r="M95" s="26" t="s">
        <v>491</v>
      </c>
      <c r="N95" s="26" t="s">
        <v>173</v>
      </c>
      <c r="O95" s="26" t="s">
        <v>513</v>
      </c>
      <c r="P95" s="26" t="s">
        <v>36</v>
      </c>
      <c r="Q95" s="26" t="s">
        <v>124</v>
      </c>
      <c r="R95" s="26" t="s">
        <v>134</v>
      </c>
      <c r="S95" s="26" t="s">
        <v>135</v>
      </c>
      <c r="T95" s="26" t="s">
        <v>32</v>
      </c>
      <c r="U95" s="26" t="s">
        <v>136</v>
      </c>
      <c r="V95" s="26" t="s">
        <v>116</v>
      </c>
      <c r="W95" s="26"/>
      <c r="X95" s="27" t="s">
        <v>54</v>
      </c>
      <c r="Y95" s="28" t="s">
        <v>535</v>
      </c>
      <c r="Z95" s="29" t="s">
        <v>122</v>
      </c>
      <c r="AA95" s="29" t="s">
        <v>251</v>
      </c>
      <c r="AB95" s="29"/>
      <c r="AC95" s="29"/>
      <c r="AD95" s="29" t="s">
        <v>46</v>
      </c>
      <c r="AE95" s="29" t="s">
        <v>326</v>
      </c>
      <c r="AF95" s="30" t="s">
        <v>218</v>
      </c>
      <c r="AG95" s="63"/>
    </row>
    <row r="96" spans="2:33">
      <c r="B96" s="64">
        <v>3550</v>
      </c>
      <c r="C96" s="21" t="s">
        <v>696</v>
      </c>
      <c r="D96" s="22" t="s">
        <v>56</v>
      </c>
      <c r="E96" s="23" t="s">
        <v>697</v>
      </c>
      <c r="F96" s="24" t="s">
        <v>660</v>
      </c>
      <c r="G96" s="25">
        <v>599</v>
      </c>
      <c r="H96" s="26">
        <v>4</v>
      </c>
      <c r="I96" s="26" t="s">
        <v>698</v>
      </c>
      <c r="J96" s="26">
        <v>190</v>
      </c>
      <c r="K96" s="26">
        <v>850</v>
      </c>
      <c r="L96" s="26"/>
      <c r="M96" s="26"/>
      <c r="N96" s="26" t="s">
        <v>173</v>
      </c>
      <c r="O96" s="26" t="s">
        <v>683</v>
      </c>
      <c r="P96" s="26" t="s">
        <v>36</v>
      </c>
      <c r="Q96" s="26" t="s">
        <v>124</v>
      </c>
      <c r="R96" s="26" t="s">
        <v>134</v>
      </c>
      <c r="S96" s="26" t="s">
        <v>135</v>
      </c>
      <c r="T96" s="26" t="s">
        <v>47</v>
      </c>
      <c r="U96" s="26" t="s">
        <v>209</v>
      </c>
      <c r="V96" s="26" t="s">
        <v>116</v>
      </c>
      <c r="W96" s="26"/>
      <c r="X96" s="27" t="s">
        <v>81</v>
      </c>
      <c r="Y96" s="28"/>
      <c r="Z96" s="29" t="s">
        <v>699</v>
      </c>
      <c r="AA96" s="29" t="s">
        <v>439</v>
      </c>
      <c r="AB96" s="29"/>
      <c r="AC96" s="29"/>
      <c r="AD96" s="29" t="s">
        <v>46</v>
      </c>
      <c r="AE96" s="29" t="s">
        <v>84</v>
      </c>
      <c r="AF96" s="30" t="s">
        <v>700</v>
      </c>
      <c r="AG96" s="63"/>
    </row>
    <row r="97" spans="2:33">
      <c r="B97" s="64">
        <v>3133</v>
      </c>
      <c r="C97" s="21" t="s">
        <v>37</v>
      </c>
      <c r="D97" s="22" t="s">
        <v>56</v>
      </c>
      <c r="E97" s="23" t="s">
        <v>632</v>
      </c>
      <c r="F97" s="24" t="s">
        <v>481</v>
      </c>
      <c r="G97" s="25">
        <v>599</v>
      </c>
      <c r="H97" s="26">
        <v>4</v>
      </c>
      <c r="I97" s="26" t="s">
        <v>349</v>
      </c>
      <c r="J97" s="26">
        <v>181</v>
      </c>
      <c r="K97" s="26">
        <v>830</v>
      </c>
      <c r="L97" s="26" t="s">
        <v>374</v>
      </c>
      <c r="M97" s="26" t="s">
        <v>375</v>
      </c>
      <c r="N97" s="26" t="s">
        <v>173</v>
      </c>
      <c r="O97" s="26" t="s">
        <v>161</v>
      </c>
      <c r="P97" s="26" t="s">
        <v>36</v>
      </c>
      <c r="Q97" s="26" t="s">
        <v>124</v>
      </c>
      <c r="R97" s="26" t="s">
        <v>134</v>
      </c>
      <c r="S97" s="26" t="s">
        <v>135</v>
      </c>
      <c r="T97" s="26" t="s">
        <v>32</v>
      </c>
      <c r="U97" s="26" t="s">
        <v>512</v>
      </c>
      <c r="V97" s="26" t="s">
        <v>239</v>
      </c>
      <c r="W97" s="26"/>
      <c r="X97" s="27" t="s">
        <v>52</v>
      </c>
      <c r="Y97" s="28" t="s">
        <v>438</v>
      </c>
      <c r="Z97" s="29" t="s">
        <v>122</v>
      </c>
      <c r="AA97" s="29" t="s">
        <v>439</v>
      </c>
      <c r="AB97" s="29"/>
      <c r="AC97" s="29"/>
      <c r="AD97" s="29" t="s">
        <v>46</v>
      </c>
      <c r="AE97" s="29" t="s">
        <v>326</v>
      </c>
      <c r="AF97" s="30" t="s">
        <v>96</v>
      </c>
      <c r="AG97" s="63"/>
    </row>
    <row r="98" spans="2:33">
      <c r="B98" s="64">
        <v>1118</v>
      </c>
      <c r="C98" s="21" t="s">
        <v>385</v>
      </c>
      <c r="D98" s="22" t="s">
        <v>56</v>
      </c>
      <c r="E98" s="23" t="s">
        <v>386</v>
      </c>
      <c r="F98" s="24" t="s">
        <v>322</v>
      </c>
      <c r="G98" s="25">
        <v>749</v>
      </c>
      <c r="H98" s="26">
        <v>4</v>
      </c>
      <c r="I98" s="26" t="s">
        <v>305</v>
      </c>
      <c r="J98" s="26">
        <v>205</v>
      </c>
      <c r="K98" s="26">
        <v>820</v>
      </c>
      <c r="L98" s="26" t="s">
        <v>235</v>
      </c>
      <c r="M98" s="26" t="s">
        <v>160</v>
      </c>
      <c r="N98" s="26" t="s">
        <v>123</v>
      </c>
      <c r="O98" s="26" t="s">
        <v>161</v>
      </c>
      <c r="P98" s="26" t="s">
        <v>36</v>
      </c>
      <c r="Q98" s="26" t="s">
        <v>387</v>
      </c>
      <c r="R98" s="26" t="s">
        <v>388</v>
      </c>
      <c r="S98" s="26" t="s">
        <v>80</v>
      </c>
      <c r="T98" s="26" t="s">
        <v>107</v>
      </c>
      <c r="U98" s="26" t="s">
        <v>209</v>
      </c>
      <c r="V98" s="26" t="s">
        <v>225</v>
      </c>
      <c r="W98" s="26"/>
      <c r="X98" s="27" t="s">
        <v>41</v>
      </c>
      <c r="Y98" s="28" t="s">
        <v>389</v>
      </c>
      <c r="Z98" s="29" t="s">
        <v>151</v>
      </c>
      <c r="AA98" s="29" t="s">
        <v>118</v>
      </c>
      <c r="AB98" s="29"/>
      <c r="AC98" s="29"/>
      <c r="AD98" s="29" t="s">
        <v>46</v>
      </c>
      <c r="AE98" s="29" t="s">
        <v>152</v>
      </c>
      <c r="AF98" s="30" t="s">
        <v>390</v>
      </c>
      <c r="AG98" s="63"/>
    </row>
    <row r="99" spans="2:33" ht="13.5" thickBot="1">
      <c r="B99" s="64">
        <v>4560</v>
      </c>
      <c r="C99" s="21" t="s">
        <v>742</v>
      </c>
      <c r="D99" s="22" t="s">
        <v>56</v>
      </c>
      <c r="E99" s="23" t="s">
        <v>743</v>
      </c>
      <c r="F99" s="24" t="s">
        <v>733</v>
      </c>
      <c r="G99" s="25">
        <v>689</v>
      </c>
      <c r="H99" s="26">
        <v>2</v>
      </c>
      <c r="I99" s="26" t="s">
        <v>86</v>
      </c>
      <c r="J99" s="26">
        <v>189</v>
      </c>
      <c r="K99" s="26">
        <v>835</v>
      </c>
      <c r="L99" s="26"/>
      <c r="M99" s="26"/>
      <c r="N99" s="26" t="s">
        <v>78</v>
      </c>
      <c r="O99" s="26" t="s">
        <v>161</v>
      </c>
      <c r="P99" s="26" t="s">
        <v>61</v>
      </c>
      <c r="Q99" s="26" t="s">
        <v>36</v>
      </c>
      <c r="R99" s="26" t="s">
        <v>511</v>
      </c>
      <c r="S99" s="26"/>
      <c r="T99" s="26" t="s">
        <v>181</v>
      </c>
      <c r="U99" s="26" t="s">
        <v>136</v>
      </c>
      <c r="V99" s="26" t="s">
        <v>101</v>
      </c>
      <c r="W99" s="26"/>
      <c r="X99" s="27" t="s">
        <v>81</v>
      </c>
      <c r="Y99" s="28" t="s">
        <v>243</v>
      </c>
      <c r="Z99" s="29" t="s">
        <v>91</v>
      </c>
      <c r="AA99" s="29" t="s">
        <v>691</v>
      </c>
      <c r="AB99" s="29"/>
      <c r="AC99" s="29"/>
      <c r="AD99" s="29" t="s">
        <v>46</v>
      </c>
      <c r="AE99" s="29" t="s">
        <v>98</v>
      </c>
      <c r="AF99" s="30" t="s">
        <v>662</v>
      </c>
      <c r="AG99" s="63"/>
    </row>
    <row r="100" spans="2:33" ht="13.5" thickTop="1">
      <c r="B100" s="51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1"/>
      <c r="S100" s="51"/>
      <c r="T100" s="51"/>
      <c r="U100" s="51"/>
      <c r="V100" s="51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</row>
  </sheetData>
  <autoFilter ref="B6:AG100"/>
  <sortState ref="A13:AI6012">
    <sortCondition ref="D13:D6012"/>
    <sortCondition ref="E13:E6012"/>
    <sortCondition ref="F13:F6012"/>
  </sortState>
  <hyperlinks>
    <hyperlink ref="B8:F8" r:id="rId1" display="Compiled in Excel by Teoalida © cardatabase.teoalida.com"/>
  </hyperlinks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1:F128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2" width="18.7109375" customWidth="1"/>
    <col min="3" max="3" width="9.7109375" customWidth="1"/>
    <col min="5" max="6" width="9.7109375" customWidth="1"/>
  </cols>
  <sheetData>
    <row r="1" spans="2:6" ht="13.5" thickBot="1"/>
    <row r="2" spans="2:6" ht="38.25">
      <c r="B2" s="82" t="s">
        <v>1</v>
      </c>
      <c r="C2" s="83" t="s">
        <v>886</v>
      </c>
      <c r="E2" s="86" t="s">
        <v>885</v>
      </c>
      <c r="F2" s="87" t="s">
        <v>886</v>
      </c>
    </row>
    <row r="3" spans="2:6" ht="13.5" thickBot="1">
      <c r="B3" s="84">
        <f>COUNTA(B8:B998)</f>
        <v>121</v>
      </c>
      <c r="C3" s="85">
        <f>SUM(C8:C998)</f>
        <v>4902</v>
      </c>
      <c r="E3" s="88">
        <f>COUNTA(E8:E998)</f>
        <v>121</v>
      </c>
      <c r="F3" s="89">
        <f>SUM(F8:F998)</f>
        <v>4425</v>
      </c>
    </row>
    <row r="5" spans="2:6" ht="26.25">
      <c r="B5" s="80" t="s">
        <v>890</v>
      </c>
      <c r="C5" s="71"/>
      <c r="D5" s="71"/>
    </row>
    <row r="6" spans="2:6" s="74" customFormat="1">
      <c r="B6" s="79" t="s">
        <v>889</v>
      </c>
    </row>
    <row r="7" spans="2:6" ht="13.5" thickBot="1"/>
    <row r="8" spans="2:6">
      <c r="B8" s="81" t="s">
        <v>441</v>
      </c>
      <c r="C8" s="90">
        <v>10</v>
      </c>
      <c r="E8" s="35" t="s">
        <v>871</v>
      </c>
      <c r="F8" s="95">
        <v>0</v>
      </c>
    </row>
    <row r="9" spans="2:6">
      <c r="B9" s="76" t="s">
        <v>480</v>
      </c>
      <c r="C9" s="91">
        <v>15</v>
      </c>
      <c r="E9" s="77" t="s">
        <v>872</v>
      </c>
      <c r="F9" s="96">
        <v>0</v>
      </c>
    </row>
    <row r="10" spans="2:6">
      <c r="B10" s="76" t="s">
        <v>58</v>
      </c>
      <c r="C10" s="91">
        <v>151</v>
      </c>
      <c r="E10" s="77" t="s">
        <v>873</v>
      </c>
      <c r="F10" s="96">
        <v>0</v>
      </c>
    </row>
    <row r="11" spans="2:6">
      <c r="B11" s="76" t="s">
        <v>479</v>
      </c>
      <c r="C11" s="91">
        <v>7</v>
      </c>
      <c r="E11" s="77" t="s">
        <v>874</v>
      </c>
      <c r="F11" s="96">
        <v>0</v>
      </c>
    </row>
    <row r="12" spans="2:6">
      <c r="B12" s="76" t="s">
        <v>584</v>
      </c>
      <c r="C12" s="91">
        <v>4</v>
      </c>
      <c r="E12" s="77" t="s">
        <v>875</v>
      </c>
      <c r="F12" s="96">
        <v>0</v>
      </c>
    </row>
    <row r="13" spans="2:6">
      <c r="B13" s="76" t="s">
        <v>466</v>
      </c>
      <c r="C13" s="91">
        <v>5</v>
      </c>
      <c r="E13" s="77" t="s">
        <v>876</v>
      </c>
      <c r="F13" s="96">
        <v>0</v>
      </c>
    </row>
    <row r="14" spans="2:6">
      <c r="B14" s="76" t="s">
        <v>583</v>
      </c>
      <c r="C14" s="91">
        <v>3</v>
      </c>
      <c r="E14" s="77" t="s">
        <v>877</v>
      </c>
      <c r="F14" s="96">
        <v>0</v>
      </c>
    </row>
    <row r="15" spans="2:6">
      <c r="B15" s="76" t="s">
        <v>476</v>
      </c>
      <c r="C15" s="91">
        <v>1</v>
      </c>
      <c r="E15" s="77" t="s">
        <v>878</v>
      </c>
      <c r="F15" s="96">
        <v>0</v>
      </c>
    </row>
    <row r="16" spans="2:6">
      <c r="B16" s="76" t="s">
        <v>598</v>
      </c>
      <c r="C16" s="91">
        <v>6</v>
      </c>
      <c r="E16" s="77" t="s">
        <v>879</v>
      </c>
      <c r="F16" s="96">
        <v>0</v>
      </c>
    </row>
    <row r="17" spans="2:6">
      <c r="B17" s="76" t="s">
        <v>413</v>
      </c>
      <c r="C17" s="91">
        <v>53</v>
      </c>
      <c r="E17" s="77" t="s">
        <v>880</v>
      </c>
      <c r="F17" s="96">
        <v>0</v>
      </c>
    </row>
    <row r="18" spans="2:6" s="74" customFormat="1">
      <c r="B18" s="75" t="s">
        <v>586</v>
      </c>
      <c r="C18" s="92">
        <v>1</v>
      </c>
      <c r="E18" s="78" t="s">
        <v>760</v>
      </c>
      <c r="F18" s="97">
        <v>0</v>
      </c>
    </row>
    <row r="19" spans="2:6" s="74" customFormat="1">
      <c r="B19" s="76" t="s">
        <v>440</v>
      </c>
      <c r="C19" s="91">
        <v>78</v>
      </c>
      <c r="E19" s="77" t="s">
        <v>761</v>
      </c>
      <c r="F19" s="96">
        <v>0</v>
      </c>
    </row>
    <row r="20" spans="2:6" s="74" customFormat="1">
      <c r="B20" s="76" t="s">
        <v>460</v>
      </c>
      <c r="C20" s="91">
        <v>25</v>
      </c>
      <c r="E20" s="77" t="s">
        <v>762</v>
      </c>
      <c r="F20" s="96">
        <v>0</v>
      </c>
    </row>
    <row r="21" spans="2:6" s="74" customFormat="1">
      <c r="B21" s="76" t="s">
        <v>111</v>
      </c>
      <c r="C21" s="91">
        <v>230</v>
      </c>
      <c r="E21" s="77" t="s">
        <v>763</v>
      </c>
      <c r="F21" s="96">
        <v>0</v>
      </c>
    </row>
    <row r="22" spans="2:6" s="74" customFormat="1">
      <c r="B22" s="76" t="s">
        <v>478</v>
      </c>
      <c r="C22" s="91">
        <v>10</v>
      </c>
      <c r="E22" s="77" t="s">
        <v>764</v>
      </c>
      <c r="F22" s="96">
        <v>0</v>
      </c>
    </row>
    <row r="23" spans="2:6" s="74" customFormat="1">
      <c r="B23" s="76" t="s">
        <v>737</v>
      </c>
      <c r="C23" s="91">
        <v>11</v>
      </c>
      <c r="E23" s="77" t="s">
        <v>765</v>
      </c>
      <c r="F23" s="96">
        <v>0</v>
      </c>
    </row>
    <row r="24" spans="2:6" s="74" customFormat="1">
      <c r="B24" s="76" t="s">
        <v>659</v>
      </c>
      <c r="C24" s="91">
        <v>2</v>
      </c>
      <c r="E24" s="77" t="s">
        <v>766</v>
      </c>
      <c r="F24" s="96">
        <v>1</v>
      </c>
    </row>
    <row r="25" spans="2:6" s="74" customFormat="1">
      <c r="B25" s="76" t="s">
        <v>415</v>
      </c>
      <c r="C25" s="91">
        <v>19</v>
      </c>
      <c r="E25" s="77" t="s">
        <v>767</v>
      </c>
      <c r="F25" s="96">
        <v>1</v>
      </c>
    </row>
    <row r="26" spans="2:6" s="74" customFormat="1">
      <c r="B26" s="76" t="s">
        <v>587</v>
      </c>
      <c r="C26" s="91">
        <v>3</v>
      </c>
      <c r="E26" s="77" t="s">
        <v>768</v>
      </c>
      <c r="F26" s="96">
        <v>4</v>
      </c>
    </row>
    <row r="27" spans="2:6" s="74" customFormat="1">
      <c r="B27" s="76" t="s">
        <v>281</v>
      </c>
      <c r="C27" s="91">
        <v>27</v>
      </c>
      <c r="E27" s="77" t="s">
        <v>769</v>
      </c>
      <c r="F27" s="96">
        <v>0</v>
      </c>
    </row>
    <row r="28" spans="2:6" s="74" customFormat="1">
      <c r="B28" s="75" t="s">
        <v>477</v>
      </c>
      <c r="C28" s="92">
        <v>13</v>
      </c>
      <c r="E28" s="78" t="s">
        <v>770</v>
      </c>
      <c r="F28" s="97">
        <v>0</v>
      </c>
    </row>
    <row r="29" spans="2:6" s="74" customFormat="1">
      <c r="B29" s="76" t="s">
        <v>678</v>
      </c>
      <c r="C29" s="91">
        <v>12</v>
      </c>
      <c r="E29" s="77" t="s">
        <v>771</v>
      </c>
      <c r="F29" s="96">
        <v>1</v>
      </c>
    </row>
    <row r="30" spans="2:6" s="74" customFormat="1">
      <c r="B30" s="76" t="s">
        <v>457</v>
      </c>
      <c r="C30" s="91">
        <v>13</v>
      </c>
      <c r="E30" s="77" t="s">
        <v>772</v>
      </c>
      <c r="F30" s="96">
        <v>0</v>
      </c>
    </row>
    <row r="31" spans="2:6" s="74" customFormat="1">
      <c r="B31" s="76" t="s">
        <v>442</v>
      </c>
      <c r="C31" s="91">
        <v>29</v>
      </c>
      <c r="E31" s="77" t="s">
        <v>773</v>
      </c>
      <c r="F31" s="96">
        <v>0</v>
      </c>
    </row>
    <row r="32" spans="2:6" s="74" customFormat="1">
      <c r="B32" s="76" t="s">
        <v>416</v>
      </c>
      <c r="C32" s="91">
        <v>37</v>
      </c>
      <c r="E32" s="77" t="s">
        <v>774</v>
      </c>
      <c r="F32" s="96">
        <v>0</v>
      </c>
    </row>
    <row r="33" spans="2:6" s="74" customFormat="1">
      <c r="B33" s="76" t="s">
        <v>758</v>
      </c>
      <c r="C33" s="91">
        <v>18</v>
      </c>
      <c r="E33" s="77" t="s">
        <v>775</v>
      </c>
      <c r="F33" s="96">
        <v>0</v>
      </c>
    </row>
    <row r="34" spans="2:6" s="74" customFormat="1">
      <c r="B34" s="76" t="s">
        <v>237</v>
      </c>
      <c r="C34" s="91">
        <v>196</v>
      </c>
      <c r="E34" s="77" t="s">
        <v>776</v>
      </c>
      <c r="F34" s="96">
        <v>0</v>
      </c>
    </row>
    <row r="35" spans="2:6" s="74" customFormat="1">
      <c r="B35" s="76" t="s">
        <v>736</v>
      </c>
      <c r="C35" s="91">
        <v>3</v>
      </c>
      <c r="E35" s="77" t="s">
        <v>777</v>
      </c>
      <c r="F35" s="96">
        <v>0</v>
      </c>
    </row>
    <row r="36" spans="2:6" s="74" customFormat="1">
      <c r="B36" s="76" t="s">
        <v>711</v>
      </c>
      <c r="C36" s="91">
        <v>4</v>
      </c>
      <c r="E36" s="77" t="s">
        <v>778</v>
      </c>
      <c r="F36" s="96">
        <v>1</v>
      </c>
    </row>
    <row r="37" spans="2:6" s="74" customFormat="1">
      <c r="B37" s="76" t="s">
        <v>588</v>
      </c>
      <c r="C37" s="91">
        <v>4</v>
      </c>
      <c r="E37" s="77" t="s">
        <v>779</v>
      </c>
      <c r="F37" s="96">
        <v>3</v>
      </c>
    </row>
    <row r="38" spans="2:6" s="74" customFormat="1">
      <c r="B38" s="75" t="s">
        <v>475</v>
      </c>
      <c r="C38" s="92">
        <v>7</v>
      </c>
      <c r="E38" s="78" t="s">
        <v>780</v>
      </c>
      <c r="F38" s="97">
        <v>4</v>
      </c>
    </row>
    <row r="39" spans="2:6" s="74" customFormat="1">
      <c r="B39" s="76" t="s">
        <v>585</v>
      </c>
      <c r="C39" s="91">
        <v>7</v>
      </c>
      <c r="E39" s="77" t="s">
        <v>781</v>
      </c>
      <c r="F39" s="96">
        <v>6</v>
      </c>
    </row>
    <row r="40" spans="2:6" s="74" customFormat="1">
      <c r="B40" s="76" t="s">
        <v>729</v>
      </c>
      <c r="C40" s="91">
        <v>7</v>
      </c>
      <c r="E40" s="77" t="s">
        <v>782</v>
      </c>
      <c r="F40" s="96">
        <v>5</v>
      </c>
    </row>
    <row r="41" spans="2:6" s="74" customFormat="1">
      <c r="B41" s="76" t="s">
        <v>589</v>
      </c>
      <c r="C41" s="91">
        <v>12</v>
      </c>
      <c r="E41" s="77" t="s">
        <v>783</v>
      </c>
      <c r="F41" s="96">
        <v>4</v>
      </c>
    </row>
    <row r="42" spans="2:6" s="74" customFormat="1">
      <c r="B42" s="76" t="s">
        <v>754</v>
      </c>
      <c r="C42" s="91">
        <v>4</v>
      </c>
      <c r="E42" s="77" t="s">
        <v>784</v>
      </c>
      <c r="F42" s="96">
        <v>5</v>
      </c>
    </row>
    <row r="43" spans="2:6" s="74" customFormat="1">
      <c r="B43" s="76" t="s">
        <v>590</v>
      </c>
      <c r="C43" s="91">
        <v>15</v>
      </c>
      <c r="E43" s="77" t="s">
        <v>785</v>
      </c>
      <c r="F43" s="96">
        <v>8</v>
      </c>
    </row>
    <row r="44" spans="2:6" s="74" customFormat="1">
      <c r="B44" s="76" t="s">
        <v>591</v>
      </c>
      <c r="C44" s="91">
        <v>5</v>
      </c>
      <c r="E44" s="77" t="s">
        <v>786</v>
      </c>
      <c r="F44" s="96">
        <v>8</v>
      </c>
    </row>
    <row r="45" spans="2:6" s="74" customFormat="1">
      <c r="B45" s="76" t="s">
        <v>474</v>
      </c>
      <c r="C45" s="91">
        <v>19</v>
      </c>
      <c r="E45" s="77" t="s">
        <v>787</v>
      </c>
      <c r="F45" s="96">
        <v>1</v>
      </c>
    </row>
    <row r="46" spans="2:6" s="74" customFormat="1">
      <c r="B46" s="76" t="s">
        <v>522</v>
      </c>
      <c r="C46" s="91">
        <v>18</v>
      </c>
      <c r="E46" s="77" t="s">
        <v>788</v>
      </c>
      <c r="F46" s="96">
        <v>1</v>
      </c>
    </row>
    <row r="47" spans="2:6" s="74" customFormat="1">
      <c r="B47" s="76" t="s">
        <v>443</v>
      </c>
      <c r="C47" s="91">
        <v>33</v>
      </c>
      <c r="E47" s="77" t="s">
        <v>789</v>
      </c>
      <c r="F47" s="96">
        <v>1</v>
      </c>
    </row>
    <row r="48" spans="2:6" s="74" customFormat="1">
      <c r="B48" s="75" t="s">
        <v>730</v>
      </c>
      <c r="C48" s="92">
        <v>3</v>
      </c>
      <c r="E48" s="78" t="s">
        <v>790</v>
      </c>
      <c r="F48" s="97">
        <v>6</v>
      </c>
    </row>
    <row r="49" spans="2:6" s="74" customFormat="1">
      <c r="B49" s="76" t="s">
        <v>105</v>
      </c>
      <c r="C49" s="91">
        <v>219</v>
      </c>
      <c r="E49" s="77" t="s">
        <v>791</v>
      </c>
      <c r="F49" s="96">
        <v>1</v>
      </c>
    </row>
    <row r="50" spans="2:6" s="74" customFormat="1">
      <c r="B50" s="76" t="s">
        <v>629</v>
      </c>
      <c r="C50" s="91">
        <v>3</v>
      </c>
      <c r="E50" s="77" t="s">
        <v>792</v>
      </c>
      <c r="F50" s="96">
        <v>0</v>
      </c>
    </row>
    <row r="51" spans="2:6" s="74" customFormat="1">
      <c r="B51" s="76" t="s">
        <v>751</v>
      </c>
      <c r="C51" s="91">
        <v>3</v>
      </c>
      <c r="E51" s="77" t="s">
        <v>793</v>
      </c>
      <c r="F51" s="96">
        <v>0</v>
      </c>
    </row>
    <row r="52" spans="2:6" s="74" customFormat="1">
      <c r="B52" s="76" t="s">
        <v>473</v>
      </c>
      <c r="C52" s="91">
        <v>14</v>
      </c>
      <c r="E52" s="77" t="s">
        <v>794</v>
      </c>
      <c r="F52" s="96">
        <v>1</v>
      </c>
    </row>
    <row r="53" spans="2:6" s="74" customFormat="1">
      <c r="B53" s="76" t="s">
        <v>30</v>
      </c>
      <c r="C53" s="91">
        <v>555</v>
      </c>
      <c r="E53" s="77" t="s">
        <v>795</v>
      </c>
      <c r="F53" s="96">
        <v>2</v>
      </c>
    </row>
    <row r="54" spans="2:6" s="74" customFormat="1">
      <c r="B54" s="76" t="s">
        <v>615</v>
      </c>
      <c r="C54" s="91">
        <v>5</v>
      </c>
      <c r="E54" s="77" t="s">
        <v>796</v>
      </c>
      <c r="F54" s="96">
        <v>3</v>
      </c>
    </row>
    <row r="55" spans="2:6" s="74" customFormat="1">
      <c r="B55" s="76" t="s">
        <v>756</v>
      </c>
      <c r="C55" s="91">
        <v>2</v>
      </c>
      <c r="E55" s="77" t="s">
        <v>797</v>
      </c>
      <c r="F55" s="96">
        <v>2</v>
      </c>
    </row>
    <row r="56" spans="2:6" s="74" customFormat="1">
      <c r="B56" s="76" t="s">
        <v>604</v>
      </c>
      <c r="C56" s="91">
        <v>1</v>
      </c>
      <c r="E56" s="77" t="s">
        <v>798</v>
      </c>
      <c r="F56" s="96">
        <v>2</v>
      </c>
    </row>
    <row r="57" spans="2:6" s="74" customFormat="1">
      <c r="B57" s="76" t="s">
        <v>461</v>
      </c>
      <c r="C57" s="91">
        <v>5</v>
      </c>
      <c r="E57" s="77" t="s">
        <v>799</v>
      </c>
      <c r="F57" s="96">
        <v>7</v>
      </c>
    </row>
    <row r="58" spans="2:6" s="74" customFormat="1">
      <c r="B58" s="75" t="s">
        <v>433</v>
      </c>
      <c r="C58" s="92">
        <v>100</v>
      </c>
      <c r="E58" s="78" t="s">
        <v>800</v>
      </c>
      <c r="F58" s="97">
        <v>3</v>
      </c>
    </row>
    <row r="59" spans="2:6" s="74" customFormat="1">
      <c r="B59" s="76" t="s">
        <v>417</v>
      </c>
      <c r="C59" s="91">
        <v>36</v>
      </c>
      <c r="E59" s="77" t="s">
        <v>801</v>
      </c>
      <c r="F59" s="96">
        <v>3</v>
      </c>
    </row>
    <row r="60" spans="2:6" s="74" customFormat="1">
      <c r="B60" s="76" t="s">
        <v>634</v>
      </c>
      <c r="C60" s="91">
        <v>25</v>
      </c>
      <c r="E60" s="77" t="s">
        <v>802</v>
      </c>
      <c r="F60" s="96">
        <v>13</v>
      </c>
    </row>
    <row r="61" spans="2:6" s="74" customFormat="1">
      <c r="B61" s="76" t="s">
        <v>465</v>
      </c>
      <c r="C61" s="91">
        <v>23</v>
      </c>
      <c r="E61" s="77" t="s">
        <v>803</v>
      </c>
      <c r="F61" s="96">
        <v>13</v>
      </c>
    </row>
    <row r="62" spans="2:6" s="74" customFormat="1">
      <c r="B62" s="76" t="s">
        <v>592</v>
      </c>
      <c r="C62" s="91">
        <v>4</v>
      </c>
      <c r="E62" s="77" t="s">
        <v>804</v>
      </c>
      <c r="F62" s="96">
        <v>11</v>
      </c>
    </row>
    <row r="63" spans="2:6" s="74" customFormat="1">
      <c r="B63" s="76" t="s">
        <v>502</v>
      </c>
      <c r="C63" s="91">
        <v>1</v>
      </c>
      <c r="E63" s="77" t="s">
        <v>805</v>
      </c>
      <c r="F63" s="96">
        <v>22</v>
      </c>
    </row>
    <row r="64" spans="2:6" s="74" customFormat="1">
      <c r="B64" s="76" t="s">
        <v>599</v>
      </c>
      <c r="C64" s="91">
        <v>7</v>
      </c>
      <c r="E64" s="77" t="s">
        <v>806</v>
      </c>
      <c r="F64" s="96">
        <v>26</v>
      </c>
    </row>
    <row r="65" spans="2:6" s="74" customFormat="1">
      <c r="B65" s="76" t="s">
        <v>50</v>
      </c>
      <c r="C65" s="91">
        <v>335</v>
      </c>
      <c r="E65" s="77" t="s">
        <v>807</v>
      </c>
      <c r="F65" s="96">
        <v>28</v>
      </c>
    </row>
    <row r="66" spans="2:6" s="74" customFormat="1">
      <c r="B66" s="76" t="s">
        <v>503</v>
      </c>
      <c r="C66" s="91">
        <v>37</v>
      </c>
      <c r="E66" s="77" t="s">
        <v>808</v>
      </c>
      <c r="F66" s="96">
        <v>44</v>
      </c>
    </row>
    <row r="67" spans="2:6" s="74" customFormat="1">
      <c r="B67" s="76" t="s">
        <v>472</v>
      </c>
      <c r="C67" s="91">
        <v>19</v>
      </c>
      <c r="E67" s="77" t="s">
        <v>809</v>
      </c>
      <c r="F67" s="96">
        <v>34</v>
      </c>
    </row>
    <row r="68" spans="2:6" s="74" customFormat="1">
      <c r="B68" s="75" t="s">
        <v>283</v>
      </c>
      <c r="C68" s="92">
        <v>265</v>
      </c>
      <c r="E68" s="78" t="s">
        <v>810</v>
      </c>
      <c r="F68" s="97">
        <v>50</v>
      </c>
    </row>
    <row r="69" spans="2:6" s="74" customFormat="1">
      <c r="B69" s="76" t="s">
        <v>721</v>
      </c>
      <c r="C69" s="91">
        <v>4</v>
      </c>
      <c r="E69" s="77" t="s">
        <v>811</v>
      </c>
      <c r="F69" s="96">
        <v>42</v>
      </c>
    </row>
    <row r="70" spans="2:6" s="74" customFormat="1">
      <c r="B70" s="76" t="s">
        <v>471</v>
      </c>
      <c r="C70" s="91">
        <v>3</v>
      </c>
      <c r="E70" s="77" t="s">
        <v>812</v>
      </c>
      <c r="F70" s="96">
        <v>63</v>
      </c>
    </row>
    <row r="71" spans="2:6" s="74" customFormat="1">
      <c r="B71" s="76" t="s">
        <v>447</v>
      </c>
      <c r="C71" s="91">
        <v>138</v>
      </c>
      <c r="E71" s="77" t="s">
        <v>813</v>
      </c>
      <c r="F71" s="96">
        <v>51</v>
      </c>
    </row>
    <row r="72" spans="2:6" s="74" customFormat="1">
      <c r="B72" s="76" t="s">
        <v>628</v>
      </c>
      <c r="C72" s="91">
        <v>1</v>
      </c>
      <c r="E72" s="77" t="s">
        <v>814</v>
      </c>
      <c r="F72" s="96">
        <v>40</v>
      </c>
    </row>
    <row r="73" spans="2:6" s="74" customFormat="1">
      <c r="B73" s="76" t="s">
        <v>280</v>
      </c>
      <c r="C73" s="91">
        <v>5</v>
      </c>
      <c r="E73" s="77" t="s">
        <v>815</v>
      </c>
      <c r="F73" s="96">
        <v>43</v>
      </c>
    </row>
    <row r="74" spans="2:6" s="74" customFormat="1">
      <c r="B74" s="76" t="s">
        <v>645</v>
      </c>
      <c r="C74" s="91">
        <v>2</v>
      </c>
      <c r="E74" s="77" t="s">
        <v>816</v>
      </c>
      <c r="F74" s="96">
        <v>44</v>
      </c>
    </row>
    <row r="75" spans="2:6" s="74" customFormat="1">
      <c r="B75" s="76" t="s">
        <v>568</v>
      </c>
      <c r="C75" s="91">
        <v>3</v>
      </c>
      <c r="E75" s="77" t="s">
        <v>817</v>
      </c>
      <c r="F75" s="96">
        <v>31</v>
      </c>
    </row>
    <row r="76" spans="2:6" s="74" customFormat="1">
      <c r="B76" s="76" t="s">
        <v>593</v>
      </c>
      <c r="C76" s="91">
        <v>2</v>
      </c>
      <c r="E76" s="77" t="s">
        <v>818</v>
      </c>
      <c r="F76" s="96">
        <v>45</v>
      </c>
    </row>
    <row r="77" spans="2:6" s="74" customFormat="1">
      <c r="B77" s="76" t="s">
        <v>602</v>
      </c>
      <c r="C77" s="91">
        <v>7</v>
      </c>
      <c r="E77" s="77" t="s">
        <v>819</v>
      </c>
      <c r="F77" s="96">
        <v>42</v>
      </c>
    </row>
    <row r="78" spans="2:6" s="74" customFormat="1">
      <c r="B78" s="75" t="s">
        <v>444</v>
      </c>
      <c r="C78" s="92">
        <v>34</v>
      </c>
      <c r="E78" s="78" t="s">
        <v>820</v>
      </c>
      <c r="F78" s="97">
        <v>30</v>
      </c>
    </row>
    <row r="79" spans="2:6" s="74" customFormat="1">
      <c r="B79" s="76" t="s">
        <v>709</v>
      </c>
      <c r="C79" s="91">
        <v>13</v>
      </c>
      <c r="E79" s="77" t="s">
        <v>821</v>
      </c>
      <c r="F79" s="96">
        <v>52</v>
      </c>
    </row>
    <row r="80" spans="2:6" s="74" customFormat="1">
      <c r="B80" s="76" t="s">
        <v>445</v>
      </c>
      <c r="C80" s="91">
        <v>24</v>
      </c>
      <c r="E80" s="77" t="s">
        <v>822</v>
      </c>
      <c r="F80" s="96">
        <v>32</v>
      </c>
    </row>
    <row r="81" spans="2:6" s="74" customFormat="1">
      <c r="B81" s="76" t="s">
        <v>605</v>
      </c>
      <c r="C81" s="91">
        <v>1</v>
      </c>
      <c r="E81" s="77" t="s">
        <v>823</v>
      </c>
      <c r="F81" s="96">
        <v>56</v>
      </c>
    </row>
    <row r="82" spans="2:6" s="74" customFormat="1">
      <c r="B82" s="76" t="s">
        <v>168</v>
      </c>
      <c r="C82" s="91">
        <v>105</v>
      </c>
      <c r="E82" s="77" t="s">
        <v>824</v>
      </c>
      <c r="F82" s="96">
        <v>57</v>
      </c>
    </row>
    <row r="83" spans="2:6" s="74" customFormat="1">
      <c r="B83" s="76" t="s">
        <v>459</v>
      </c>
      <c r="C83" s="91">
        <v>7</v>
      </c>
      <c r="E83" s="77" t="s">
        <v>825</v>
      </c>
      <c r="F83" s="96">
        <v>58</v>
      </c>
    </row>
    <row r="84" spans="2:6" s="74" customFormat="1">
      <c r="B84" s="76" t="s">
        <v>677</v>
      </c>
      <c r="C84" s="91">
        <v>2</v>
      </c>
      <c r="E84" s="77" t="s">
        <v>826</v>
      </c>
      <c r="F84" s="96">
        <v>85</v>
      </c>
    </row>
    <row r="85" spans="2:6" s="74" customFormat="1">
      <c r="B85" s="76" t="s">
        <v>755</v>
      </c>
      <c r="C85" s="91">
        <v>10</v>
      </c>
      <c r="E85" s="77" t="s">
        <v>827</v>
      </c>
      <c r="F85" s="96">
        <v>69</v>
      </c>
    </row>
    <row r="86" spans="2:6" s="74" customFormat="1">
      <c r="B86" s="76" t="s">
        <v>420</v>
      </c>
      <c r="C86" s="91">
        <v>34</v>
      </c>
      <c r="E86" s="77" t="s">
        <v>828</v>
      </c>
      <c r="F86" s="96">
        <v>90</v>
      </c>
    </row>
    <row r="87" spans="2:6" s="74" customFormat="1">
      <c r="B87" s="76" t="s">
        <v>97</v>
      </c>
      <c r="C87" s="91">
        <v>35</v>
      </c>
      <c r="E87" s="77" t="s">
        <v>829</v>
      </c>
      <c r="F87" s="96">
        <v>106</v>
      </c>
    </row>
    <row r="88" spans="2:6" s="74" customFormat="1">
      <c r="B88" s="75" t="s">
        <v>728</v>
      </c>
      <c r="C88" s="92">
        <v>9</v>
      </c>
      <c r="E88" s="78" t="s">
        <v>830</v>
      </c>
      <c r="F88" s="97">
        <v>85</v>
      </c>
    </row>
    <row r="89" spans="2:6" s="74" customFormat="1">
      <c r="B89" s="76" t="s">
        <v>616</v>
      </c>
      <c r="C89" s="91">
        <v>2</v>
      </c>
      <c r="E89" s="77" t="s">
        <v>831</v>
      </c>
      <c r="F89" s="96">
        <v>97</v>
      </c>
    </row>
    <row r="90" spans="2:6" s="74" customFormat="1">
      <c r="B90" s="76" t="s">
        <v>759</v>
      </c>
      <c r="C90" s="91">
        <v>5</v>
      </c>
      <c r="E90" s="77" t="s">
        <v>832</v>
      </c>
      <c r="F90" s="96">
        <v>71</v>
      </c>
    </row>
    <row r="91" spans="2:6" s="74" customFormat="1">
      <c r="B91" s="76" t="s">
        <v>757</v>
      </c>
      <c r="C91" s="91">
        <v>3</v>
      </c>
      <c r="E91" s="77" t="s">
        <v>833</v>
      </c>
      <c r="F91" s="96">
        <v>84</v>
      </c>
    </row>
    <row r="92" spans="2:6" s="74" customFormat="1">
      <c r="B92" s="76" t="s">
        <v>458</v>
      </c>
      <c r="C92" s="91">
        <v>3</v>
      </c>
      <c r="E92" s="77" t="s">
        <v>834</v>
      </c>
      <c r="F92" s="96">
        <v>112</v>
      </c>
    </row>
    <row r="93" spans="2:6" s="74" customFormat="1">
      <c r="B93" s="76" t="s">
        <v>432</v>
      </c>
      <c r="C93" s="91">
        <v>92</v>
      </c>
      <c r="E93" s="77" t="s">
        <v>835</v>
      </c>
      <c r="F93" s="96">
        <v>146</v>
      </c>
    </row>
    <row r="94" spans="2:6" s="74" customFormat="1">
      <c r="B94" s="76" t="s">
        <v>448</v>
      </c>
      <c r="C94" s="91">
        <v>33</v>
      </c>
      <c r="E94" s="77" t="s">
        <v>836</v>
      </c>
      <c r="F94" s="96">
        <v>123</v>
      </c>
    </row>
    <row r="95" spans="2:6" s="74" customFormat="1">
      <c r="B95" s="76" t="s">
        <v>278</v>
      </c>
      <c r="C95" s="91">
        <v>113</v>
      </c>
      <c r="E95" s="77" t="s">
        <v>837</v>
      </c>
      <c r="F95" s="96">
        <v>134</v>
      </c>
    </row>
    <row r="96" spans="2:6" s="74" customFormat="1">
      <c r="B96" s="76" t="s">
        <v>469</v>
      </c>
      <c r="C96" s="91">
        <v>12</v>
      </c>
      <c r="E96" s="77" t="s">
        <v>838</v>
      </c>
      <c r="F96" s="96">
        <v>132</v>
      </c>
    </row>
    <row r="97" spans="2:6" s="74" customFormat="1">
      <c r="B97" s="76" t="s">
        <v>619</v>
      </c>
      <c r="C97" s="91">
        <v>4</v>
      </c>
      <c r="E97" s="77" t="s">
        <v>839</v>
      </c>
      <c r="F97" s="96">
        <v>111</v>
      </c>
    </row>
    <row r="98" spans="2:6" s="74" customFormat="1">
      <c r="B98" s="75" t="s">
        <v>594</v>
      </c>
      <c r="C98" s="92">
        <v>1</v>
      </c>
      <c r="E98" s="78" t="s">
        <v>840</v>
      </c>
      <c r="F98" s="97">
        <v>101</v>
      </c>
    </row>
    <row r="99" spans="2:6" s="74" customFormat="1">
      <c r="B99" s="76" t="s">
        <v>468</v>
      </c>
      <c r="C99" s="91">
        <v>28</v>
      </c>
      <c r="E99" s="77" t="s">
        <v>841</v>
      </c>
      <c r="F99" s="96">
        <v>109</v>
      </c>
    </row>
    <row r="100" spans="2:6" s="74" customFormat="1">
      <c r="B100" s="76" t="s">
        <v>639</v>
      </c>
      <c r="C100" s="91">
        <v>4</v>
      </c>
      <c r="E100" s="77" t="s">
        <v>842</v>
      </c>
      <c r="F100" s="96">
        <v>138</v>
      </c>
    </row>
    <row r="101" spans="2:6" s="74" customFormat="1">
      <c r="B101" s="76" t="s">
        <v>614</v>
      </c>
      <c r="C101" s="91">
        <v>7</v>
      </c>
      <c r="E101" s="77" t="s">
        <v>843</v>
      </c>
      <c r="F101" s="96">
        <v>144</v>
      </c>
    </row>
    <row r="102" spans="2:6" s="74" customFormat="1">
      <c r="B102" s="76" t="s">
        <v>523</v>
      </c>
      <c r="C102" s="91">
        <v>13</v>
      </c>
      <c r="E102" s="77" t="s">
        <v>844</v>
      </c>
      <c r="F102" s="96">
        <v>155</v>
      </c>
    </row>
    <row r="103" spans="2:6" s="74" customFormat="1">
      <c r="B103" s="76" t="s">
        <v>430</v>
      </c>
      <c r="C103" s="91">
        <v>31</v>
      </c>
      <c r="E103" s="77" t="s">
        <v>845</v>
      </c>
      <c r="F103" s="96">
        <v>124</v>
      </c>
    </row>
    <row r="104" spans="2:6" s="74" customFormat="1">
      <c r="B104" s="76" t="s">
        <v>595</v>
      </c>
      <c r="C104" s="91">
        <v>3</v>
      </c>
      <c r="E104" s="77" t="s">
        <v>846</v>
      </c>
      <c r="F104" s="96">
        <v>136</v>
      </c>
    </row>
    <row r="105" spans="2:6" s="74" customFormat="1">
      <c r="B105" s="76" t="s">
        <v>750</v>
      </c>
      <c r="C105" s="91">
        <v>1</v>
      </c>
      <c r="E105" s="77" t="s">
        <v>847</v>
      </c>
      <c r="F105" s="96">
        <v>238</v>
      </c>
    </row>
    <row r="106" spans="2:6" s="74" customFormat="1">
      <c r="B106" s="76" t="s">
        <v>603</v>
      </c>
      <c r="C106" s="91">
        <v>14</v>
      </c>
      <c r="E106" s="77" t="s">
        <v>848</v>
      </c>
      <c r="F106" s="96">
        <v>152</v>
      </c>
    </row>
    <row r="107" spans="2:6" s="74" customFormat="1">
      <c r="B107" s="76" t="s">
        <v>600</v>
      </c>
      <c r="C107" s="91">
        <v>5</v>
      </c>
      <c r="E107" s="77" t="s">
        <v>849</v>
      </c>
      <c r="F107" s="96">
        <v>138</v>
      </c>
    </row>
    <row r="108" spans="2:6" s="74" customFormat="1">
      <c r="B108" s="75" t="s">
        <v>606</v>
      </c>
      <c r="C108" s="92">
        <v>4</v>
      </c>
      <c r="E108" s="78" t="s">
        <v>850</v>
      </c>
      <c r="F108" s="97">
        <v>140</v>
      </c>
    </row>
    <row r="109" spans="2:6" s="74" customFormat="1">
      <c r="B109" s="76" t="s">
        <v>738</v>
      </c>
      <c r="C109" s="91">
        <v>2</v>
      </c>
      <c r="E109" s="77" t="s">
        <v>851</v>
      </c>
      <c r="F109" s="96">
        <v>212</v>
      </c>
    </row>
    <row r="110" spans="2:6" s="74" customFormat="1">
      <c r="B110" s="76" t="s">
        <v>92</v>
      </c>
      <c r="C110" s="91">
        <v>315</v>
      </c>
      <c r="E110" s="77" t="s">
        <v>852</v>
      </c>
      <c r="F110" s="96">
        <v>157</v>
      </c>
    </row>
    <row r="111" spans="2:6" s="74" customFormat="1">
      <c r="B111" s="76" t="s">
        <v>708</v>
      </c>
      <c r="C111" s="91">
        <v>5</v>
      </c>
      <c r="E111" s="77" t="s">
        <v>853</v>
      </c>
      <c r="F111" s="96">
        <v>25</v>
      </c>
    </row>
    <row r="112" spans="2:6" s="74" customFormat="1">
      <c r="B112" s="76" t="s">
        <v>446</v>
      </c>
      <c r="C112" s="91">
        <v>92</v>
      </c>
      <c r="E112" s="77" t="s">
        <v>854</v>
      </c>
      <c r="F112" s="96">
        <v>0</v>
      </c>
    </row>
    <row r="113" spans="2:6" s="74" customFormat="1">
      <c r="B113" s="76" t="s">
        <v>627</v>
      </c>
      <c r="C113" s="91">
        <v>23</v>
      </c>
      <c r="E113" s="77" t="s">
        <v>855</v>
      </c>
      <c r="F113" s="96">
        <v>0</v>
      </c>
    </row>
    <row r="114" spans="2:6" s="74" customFormat="1">
      <c r="B114" s="76" t="s">
        <v>596</v>
      </c>
      <c r="C114" s="91">
        <v>45</v>
      </c>
      <c r="E114" s="77" t="s">
        <v>856</v>
      </c>
      <c r="F114" s="96">
        <v>0</v>
      </c>
    </row>
    <row r="115" spans="2:6" s="74" customFormat="1">
      <c r="B115" s="76" t="s">
        <v>229</v>
      </c>
      <c r="C115" s="91">
        <v>149</v>
      </c>
      <c r="E115" s="77" t="s">
        <v>857</v>
      </c>
      <c r="F115" s="96">
        <v>0</v>
      </c>
    </row>
    <row r="116" spans="2:6" s="74" customFormat="1">
      <c r="B116" s="76" t="s">
        <v>661</v>
      </c>
      <c r="C116" s="91">
        <v>3</v>
      </c>
      <c r="E116" s="77" t="s">
        <v>858</v>
      </c>
      <c r="F116" s="96">
        <v>0</v>
      </c>
    </row>
    <row r="117" spans="2:6" s="74" customFormat="1">
      <c r="B117" s="76" t="s">
        <v>279</v>
      </c>
      <c r="C117" s="91">
        <v>59</v>
      </c>
      <c r="E117" s="77" t="s">
        <v>859</v>
      </c>
      <c r="F117" s="96">
        <v>0</v>
      </c>
    </row>
    <row r="118" spans="2:6" s="74" customFormat="1">
      <c r="B118" s="75" t="s">
        <v>611</v>
      </c>
      <c r="C118" s="92">
        <v>12</v>
      </c>
      <c r="E118" s="78" t="s">
        <v>860</v>
      </c>
      <c r="F118" s="97">
        <v>0</v>
      </c>
    </row>
    <row r="119" spans="2:6" s="74" customFormat="1">
      <c r="B119" s="76" t="s">
        <v>734</v>
      </c>
      <c r="C119" s="91">
        <v>6</v>
      </c>
      <c r="E119" s="77" t="s">
        <v>861</v>
      </c>
      <c r="F119" s="96">
        <v>0</v>
      </c>
    </row>
    <row r="120" spans="2:6" s="74" customFormat="1">
      <c r="B120" s="76" t="s">
        <v>434</v>
      </c>
      <c r="C120" s="91">
        <v>4</v>
      </c>
      <c r="E120" s="77" t="s">
        <v>862</v>
      </c>
      <c r="F120" s="96">
        <v>0</v>
      </c>
    </row>
    <row r="121" spans="2:6" s="74" customFormat="1">
      <c r="B121" s="76" t="s">
        <v>601</v>
      </c>
      <c r="C121" s="91">
        <v>2</v>
      </c>
      <c r="E121" s="77" t="s">
        <v>863</v>
      </c>
      <c r="F121" s="96">
        <v>0</v>
      </c>
    </row>
    <row r="122" spans="2:6" s="74" customFormat="1">
      <c r="B122" s="76" t="s">
        <v>467</v>
      </c>
      <c r="C122" s="91">
        <v>2</v>
      </c>
      <c r="E122" s="77" t="s">
        <v>864</v>
      </c>
      <c r="F122" s="96">
        <v>0</v>
      </c>
    </row>
    <row r="123" spans="2:6" s="74" customFormat="1">
      <c r="B123" s="76" t="s">
        <v>56</v>
      </c>
      <c r="C123" s="91">
        <v>560</v>
      </c>
      <c r="E123" s="77" t="s">
        <v>865</v>
      </c>
      <c r="F123" s="96">
        <v>0</v>
      </c>
    </row>
    <row r="124" spans="2:6" s="74" customFormat="1">
      <c r="B124" s="76" t="s">
        <v>681</v>
      </c>
      <c r="C124" s="91">
        <v>13</v>
      </c>
      <c r="E124" s="77" t="s">
        <v>866</v>
      </c>
      <c r="F124" s="96">
        <v>0</v>
      </c>
    </row>
    <row r="125" spans="2:6" s="74" customFormat="1">
      <c r="B125" s="76" t="s">
        <v>597</v>
      </c>
      <c r="C125" s="91">
        <v>1</v>
      </c>
      <c r="E125" s="77" t="s">
        <v>867</v>
      </c>
      <c r="F125" s="96">
        <v>0</v>
      </c>
    </row>
    <row r="126" spans="2:6" s="74" customFormat="1">
      <c r="B126" s="76" t="s">
        <v>462</v>
      </c>
      <c r="C126" s="91">
        <v>1</v>
      </c>
      <c r="E126" s="77" t="s">
        <v>868</v>
      </c>
      <c r="F126" s="96">
        <v>0</v>
      </c>
    </row>
    <row r="127" spans="2:6" s="74" customFormat="1">
      <c r="B127" s="76" t="s">
        <v>735</v>
      </c>
      <c r="C127" s="91">
        <v>8</v>
      </c>
      <c r="E127" s="77" t="s">
        <v>869</v>
      </c>
      <c r="F127" s="96">
        <v>0</v>
      </c>
    </row>
    <row r="128" spans="2:6" s="74" customFormat="1" ht="13.5" thickBot="1">
      <c r="B128" s="93" t="s">
        <v>617</v>
      </c>
      <c r="C128" s="94">
        <v>4</v>
      </c>
      <c r="E128" s="98" t="s">
        <v>870</v>
      </c>
      <c r="F128" s="99">
        <v>0</v>
      </c>
    </row>
  </sheetData>
  <autoFilter ref="B4:F128"/>
  <sortState ref="B10:B6009">
    <sortCondition ref="B10:B6009"/>
  </sortState>
  <hyperlinks>
    <hyperlink ref="B6:D6" r:id="rId1" display="Compiled in Excel by Teoalida © cardatabase.teoalida.com"/>
    <hyperlink ref="D6:F6" r:id="rId2" display="Compiled in Excel by Teoalida © cardatabase.teoalida.com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cp:revision>1</cp:revision>
  <dcterms:created xsi:type="dcterms:W3CDTF">2023-01-19T15:02:01Z</dcterms:created>
  <dcterms:modified xsi:type="dcterms:W3CDTF">2023-01-19T15:02:01Z</dcterms:modified>
  <dc:language>en-US</dc:language>
</cp:coreProperties>
</file>